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2370842\Desktop\panel 09 dec\POC Panel -09 Dec 2020\Excel Files VOL A-O\"/>
    </mc:Choice>
  </mc:AlternateContent>
  <bookViews>
    <workbookView xWindow="-120" yWindow="-120" windowWidth="24240" windowHeight="13140" tabRatio="669" activeTab="3"/>
  </bookViews>
  <sheets>
    <sheet name="Contents Lst" sheetId="6" r:id="rId1"/>
    <sheet name="SCH D1.A Cmmn Aspects" sheetId="3" r:id="rId2"/>
    <sheet name="SCH D1.B BOILER Boiler 2020" sheetId="4" r:id="rId3"/>
    <sheet name="SCHD1.C  STEAM Piping 2020" sheetId="5" r:id="rId4"/>
  </sheets>
  <definedNames>
    <definedName name="_xlnm._FilterDatabase" localSheetId="1" hidden="1">'SCH D1.A Cmmn Aspects'!$A$17:$F$58</definedName>
    <definedName name="_xlnm._FilterDatabase" localSheetId="2" hidden="1">'SCH D1.B BOILER Boiler 2020'!$B$4:$F$4</definedName>
    <definedName name="_xlnm.Print_Area" localSheetId="1">'SCH D1.A Cmmn Aspects'!$A$1:$F$96</definedName>
    <definedName name="_xlnm.Print_Titles" localSheetId="1">'SCH D1.A Cmmn Aspects'!$1:$4</definedName>
    <definedName name="_xlnm.Print_Titles" localSheetId="2">'SCH D1.B BOILER Boiler 2020'!$3:$4</definedName>
    <definedName name="_xlnm.Print_Titles" localSheetId="3">'SCHD1.C  STEAM Piping 2020'!$3:$4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3" l="1"/>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30"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5" i="3"/>
  <c r="A14" i="3"/>
  <c r="A13" i="3"/>
  <c r="A12" i="3"/>
  <c r="A11" i="3"/>
  <c r="A10" i="3"/>
  <c r="A9" i="3"/>
  <c r="A8" i="3"/>
  <c r="A7" i="3"/>
  <c r="B9" i="6" l="1"/>
  <c r="A9" i="6"/>
  <c r="B8" i="6"/>
  <c r="A8" i="6"/>
  <c r="B7" i="6"/>
  <c r="A7" i="6"/>
  <c r="E67" i="3"/>
  <c r="E66" i="3"/>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F2" i="5"/>
  <c r="F1" i="5"/>
  <c r="F2" i="4"/>
  <c r="F1" i="4"/>
  <c r="F1" i="3"/>
  <c r="F2" i="3"/>
  <c r="C1" i="6"/>
  <c r="E89" i="3" l="1"/>
  <c r="E88" i="3"/>
  <c r="E96" i="3"/>
  <c r="E95" i="3"/>
  <c r="E93" i="3"/>
  <c r="E92" i="3"/>
  <c r="E87" i="3"/>
  <c r="E86" i="3"/>
  <c r="E85" i="3"/>
  <c r="E84" i="3"/>
  <c r="E83" i="3"/>
  <c r="E82" i="3"/>
  <c r="E81" i="3"/>
  <c r="E80" i="3"/>
  <c r="E79" i="3"/>
  <c r="E78" i="3"/>
  <c r="E74" i="3"/>
  <c r="E73" i="3"/>
  <c r="E72" i="3"/>
  <c r="E71" i="3"/>
  <c r="E70" i="3"/>
  <c r="E69" i="3"/>
  <c r="E68" i="3"/>
  <c r="E65" i="3"/>
  <c r="E64" i="3"/>
  <c r="E60" i="3"/>
  <c r="E57" i="3"/>
  <c r="E56" i="3"/>
  <c r="E55" i="3"/>
  <c r="E54" i="3"/>
  <c r="E53" i="3"/>
  <c r="E52" i="3"/>
  <c r="E51" i="3"/>
  <c r="E50" i="3"/>
  <c r="E49" i="3"/>
  <c r="E45" i="3"/>
  <c r="E44" i="3"/>
  <c r="E43" i="3"/>
  <c r="E42" i="3"/>
  <c r="E41" i="3"/>
  <c r="E40" i="3"/>
  <c r="E39" i="3"/>
  <c r="E38" i="3"/>
  <c r="E37" i="3"/>
  <c r="E36" i="3"/>
  <c r="E35" i="3"/>
  <c r="E33" i="3"/>
  <c r="E32" i="3"/>
  <c r="E31" i="3"/>
  <c r="E29" i="3"/>
  <c r="E28" i="3"/>
  <c r="E26" i="3"/>
  <c r="E25" i="3"/>
  <c r="E24" i="3"/>
  <c r="E23" i="3"/>
  <c r="E22" i="3"/>
  <c r="E21" i="3"/>
  <c r="E20" i="3"/>
  <c r="E19" i="3"/>
  <c r="E18" i="3"/>
</calcChain>
</file>

<file path=xl/sharedStrings.xml><?xml version="1.0" encoding="utf-8"?>
<sst xmlns="http://schemas.openxmlformats.org/spreadsheetml/2006/main" count="1634" uniqueCount="645">
  <si>
    <t>Foreman</t>
  </si>
  <si>
    <t>15mm ball float valve</t>
  </si>
  <si>
    <t>20mm ball float valve</t>
  </si>
  <si>
    <t>25mm ball float valve</t>
  </si>
  <si>
    <t>15mm Steam barrel nipples</t>
  </si>
  <si>
    <t>20mm Steam barrel nipples</t>
  </si>
  <si>
    <t>25mm Steam barrel nipples</t>
  </si>
  <si>
    <t>40mm Steam barrel nipples</t>
  </si>
  <si>
    <t>50mm Steam barrel nipples</t>
  </si>
  <si>
    <t xml:space="preserve">Armstrong 800 Steam trap repair kit: 4.27mm orifice </t>
  </si>
  <si>
    <t>Armstrong 800 Steam trap gasket sets</t>
  </si>
  <si>
    <t>15mm Spirax FT14 Steam traps</t>
  </si>
  <si>
    <t>20mm FT14 Spirax Steam traps</t>
  </si>
  <si>
    <t>25mm FT14 Spirax Steam traps</t>
  </si>
  <si>
    <t>15 to 20mm Spirax Sarco sight glass window repair kits</t>
  </si>
  <si>
    <t>15mm brass horns valves</t>
  </si>
  <si>
    <t>20mm brass horns valves</t>
  </si>
  <si>
    <t>25mm brass horns valves</t>
  </si>
  <si>
    <t>32mm brass horns valves</t>
  </si>
  <si>
    <t>15mm S’S trim globe valve 10 bar</t>
  </si>
  <si>
    <t>20mm S’S trim globe valve 10 bar</t>
  </si>
  <si>
    <t>25mm S’S trim globe valve 10 bar</t>
  </si>
  <si>
    <t xml:space="preserve">15mm cone face steam unions </t>
  </si>
  <si>
    <t xml:space="preserve">20mm cone face steam unions </t>
  </si>
  <si>
    <t xml:space="preserve">25mm cone face steam unions </t>
  </si>
  <si>
    <t xml:space="preserve">Valve gland packing 12,5mm </t>
  </si>
  <si>
    <t xml:space="preserve">Valve gland packing 10mm </t>
  </si>
  <si>
    <t xml:space="preserve">Valve gland packing 6mm </t>
  </si>
  <si>
    <t>Graphite pipe jointing compound; 5kg container</t>
  </si>
  <si>
    <t xml:space="preserve">Rope packing; non asbestos; 40mm x 30mm </t>
  </si>
  <si>
    <t xml:space="preserve">Rope packing; non asbestos; 25mm x 30mm </t>
  </si>
  <si>
    <t>15mm flap type brass body non return valves</t>
  </si>
  <si>
    <t>20mm flap type brass body non return valves</t>
  </si>
  <si>
    <t>25mm flap type brass body non return valves</t>
  </si>
  <si>
    <t>40mm flap type brass body non return valves</t>
  </si>
  <si>
    <t>50mm flap type brass body non return valves</t>
  </si>
  <si>
    <t>15mm steam strainers, brass body</t>
  </si>
  <si>
    <t>20mm steam strainers, brass body</t>
  </si>
  <si>
    <t>25mm steam strainers, brass body</t>
  </si>
  <si>
    <t>40mm steam strainers, brass body</t>
  </si>
  <si>
    <t>50mm steam strainers, brass body</t>
  </si>
  <si>
    <t>Rope packing; non asbestos; 15mm x 30mm</t>
  </si>
  <si>
    <t>Packing material: 1,5mm Graphite impregnated, wire reinforced sheet 1,2m x 2,4m x 1,5m</t>
  </si>
  <si>
    <t>Packing material: 3mm Graphite impregnated, wire reinforced sheet</t>
  </si>
  <si>
    <t>Valve gland packing 8mm</t>
  </si>
  <si>
    <t>Paint: PWT TPA no 1 container</t>
  </si>
  <si>
    <t>Fibre glass wool sheeting rolls 50mm x 1,2m</t>
  </si>
  <si>
    <t>Pressure Guage, 100mm dia, bottom entry x 10mm BSP thread, range 0 to 2000 KPA</t>
  </si>
  <si>
    <t>10mm siphon tube</t>
  </si>
  <si>
    <t>10mm cock valves</t>
  </si>
  <si>
    <t>15mm TLV steam traps</t>
  </si>
  <si>
    <t>20mm TLV steam traps</t>
  </si>
  <si>
    <t>25mm TLV steam traps</t>
  </si>
  <si>
    <t>Steam Separator 6”</t>
  </si>
  <si>
    <t>Expansion Bellows 5”</t>
  </si>
  <si>
    <t>Reference
Number</t>
  </si>
  <si>
    <t>DESCRIPTION</t>
  </si>
  <si>
    <t>UNIT</t>
  </si>
  <si>
    <t>QTY</t>
  </si>
  <si>
    <t>RATE
Excl. VAT</t>
  </si>
  <si>
    <t>REMARKS - KEY EXTRACTS FROM THE PRICING INSTRUCTIONS</t>
  </si>
  <si>
    <r>
      <rPr>
        <b/>
        <u/>
        <sz val="9"/>
        <color theme="1"/>
        <rFont val="Arial Narrow"/>
        <family val="2"/>
      </rPr>
      <t>Introduction</t>
    </r>
    <r>
      <rPr>
        <sz val="9"/>
        <color theme="1"/>
        <rFont val="Arial Narrow"/>
        <family val="2"/>
      </rPr>
      <t xml:space="preserve"> 
The inclusion of the Key Extracts is to emphasize certain instructions stated in Section 2 (Pricing Instructions) and in no way replaces Section 2 in part, or as a whole.</t>
    </r>
  </si>
  <si>
    <r>
      <rPr>
        <b/>
        <u/>
        <sz val="9"/>
        <color theme="1"/>
        <rFont val="Arial Narrow"/>
        <family val="2"/>
      </rPr>
      <t>Sections 1 &amp; 2:</t>
    </r>
    <r>
      <rPr>
        <sz val="9"/>
        <color theme="1"/>
        <rFont val="Arial Narrow"/>
        <family val="2"/>
      </rPr>
      <t xml:space="preserve"> This Rates Table shall be read together with the Particular Specifications and Pricing Instructions. If there is a contradiction in terms between the documents, the requirements of the Pricing Instructions take precedence.</t>
    </r>
  </si>
  <si>
    <r>
      <rPr>
        <b/>
        <u/>
        <sz val="9"/>
        <color theme="1"/>
        <rFont val="Arial Narrow"/>
        <family val="2"/>
      </rPr>
      <t>Purpose:</t>
    </r>
    <r>
      <rPr>
        <sz val="9"/>
        <color theme="1"/>
        <rFont val="Arial Narrow"/>
        <family val="2"/>
      </rPr>
      <t xml:space="preserve"> Rates are required for the maintenance or servicing of the specified equipment and infrastructure at the health facilities of the Limpopo Dept. of Health (LDOH). The work also includes for upgrades to, or installing relevant replacement equipment and infrastructure. Work tasks will be issued on an as-and-when-required basis to contractors, who shall use the items and their approved rates to compile quotes for each work task.</t>
    </r>
  </si>
  <si>
    <r>
      <rPr>
        <b/>
        <u/>
        <sz val="9"/>
        <color theme="1"/>
        <rFont val="Arial Narrow"/>
        <family val="2"/>
      </rPr>
      <t>Extent of rates:</t>
    </r>
    <r>
      <rPr>
        <sz val="9"/>
        <color theme="1"/>
        <rFont val="Arial Narrow"/>
        <family val="2"/>
      </rPr>
      <t xml:space="preserve"> Unless otherwise specified, all rates for materials and equipment should be deemed to ONLY include for the </t>
    </r>
    <r>
      <rPr>
        <b/>
        <sz val="9"/>
        <color theme="1"/>
        <rFont val="Arial Narrow"/>
        <family val="2"/>
      </rPr>
      <t>manufacturing, supply, delivery</t>
    </r>
    <r>
      <rPr>
        <sz val="9"/>
        <color theme="1"/>
        <rFont val="Arial Narrow"/>
        <family val="2"/>
      </rPr>
      <t xml:space="preserve"> to the contractor’s workshop. The cost of delivery to site, physical replacement and/or installation of materials and equipment, testing and commissioning of the items, will be calculated using the applicable travelling and labour rates.</t>
    </r>
  </si>
  <si>
    <r>
      <rPr>
        <b/>
        <u/>
        <sz val="9"/>
        <color theme="1"/>
        <rFont val="Arial Narrow"/>
        <family val="2"/>
      </rPr>
      <t>Travelling time</t>
    </r>
    <r>
      <rPr>
        <sz val="9"/>
        <color theme="1"/>
        <rFont val="Arial Narrow"/>
        <family val="2"/>
      </rPr>
      <t xml:space="preserve"> for all specialists, institutional support, staff and labour shall be claimed at 50% of the hourly rate. The full hourly rate applies to office work and on-site work.</t>
    </r>
  </si>
  <si>
    <r>
      <rPr>
        <b/>
        <u/>
        <sz val="9"/>
        <color theme="1"/>
        <rFont val="Arial Narrow"/>
        <family val="2"/>
      </rPr>
      <t>Duplicate items:</t>
    </r>
    <r>
      <rPr>
        <sz val="9"/>
        <color theme="1"/>
        <rFont val="Arial Narrow"/>
        <family val="2"/>
      </rPr>
      <t xml:space="preserve"> Should the this Rates Table contain duplicate items with different rates, the rate for the item that relates to the specific type of work being undertaken, shall apply.</t>
    </r>
  </si>
  <si>
    <r>
      <rPr>
        <b/>
        <u/>
        <sz val="9"/>
        <color theme="1"/>
        <rFont val="Arial Narrow"/>
        <family val="2"/>
      </rPr>
      <t>Site establishment:</t>
    </r>
    <r>
      <rPr>
        <sz val="9"/>
        <color theme="1"/>
        <rFont val="Arial Narrow"/>
        <family val="2"/>
      </rPr>
      <t xml:space="preserve"> Provision has been made in these schedules for site establishment when upgrade work or new installations are required. Ad hoc approval will be given in exceptional cases for establishment on-site for maintenance or servicing work, but it will generally not be allowed.</t>
    </r>
  </si>
  <si>
    <r>
      <t>Independant specialists:</t>
    </r>
    <r>
      <rPr>
        <sz val="9"/>
        <rFont val="Arial Narrow"/>
        <family val="2"/>
      </rPr>
      <t xml:space="preserve"> The contractor will, from time-to-time, be requested by LDOH to appoint Independent Specialists, as listed in the Rates Table. The specialist will directly report to LDOH, but be paid by the contractor.</t>
    </r>
  </si>
  <si>
    <t>PRELIMINARY &amp; GENERAL</t>
  </si>
  <si>
    <t>MARK-UP RATE</t>
  </si>
  <si>
    <t>1.1</t>
  </si>
  <si>
    <r>
      <rPr>
        <u/>
        <sz val="9"/>
        <color theme="1"/>
        <rFont val="Arial Narrow"/>
        <family val="2"/>
      </rPr>
      <t>Specialist Suppliers &amp; Subcontractors:</t>
    </r>
    <r>
      <rPr>
        <sz val="9"/>
        <color theme="1"/>
        <rFont val="Arial Narrow"/>
        <family val="2"/>
      </rPr>
      <t xml:space="preserve"> 
Percentage mark-up on sub-contractors or suppliers for specialist work, equipment, or materials approved by the client's representative, with attached invoices submitted by such service providers. Refer to Pricing Instructions re: scope and calculation of the mark-up value.</t>
    </r>
  </si>
  <si>
    <t>%</t>
  </si>
  <si>
    <t>1.2</t>
  </si>
  <si>
    <t>CONTRACTOR'S CHARGE FOR OVERHEADS</t>
  </si>
  <si>
    <r>
      <t xml:space="preserve">To include for the contractor’s overheads, management and administration costs required in the management of each Task Instruction issued. Rate per submitted daily job card for each works instruction. A daily job card needs to be completed and signed, and covers all work done on a day at the facility per the Task Instruction.
Original signed job cards are to be included with invoices for work done. 
</t>
    </r>
    <r>
      <rPr>
        <i/>
        <sz val="9"/>
        <color theme="1"/>
        <rFont val="Arial Narrow"/>
        <family val="2"/>
      </rPr>
      <t xml:space="preserve">
(Overheads and site establishment costs for work other than maintenance &amp; repairs, is measured elsewhere).</t>
    </r>
  </si>
  <si>
    <t>Per job card</t>
  </si>
  <si>
    <t>HEALTH &amp; SAFETY IN TERMS OF OHS ACT 1993</t>
  </si>
  <si>
    <r>
      <rPr>
        <u/>
        <sz val="9"/>
        <color theme="1"/>
        <rFont val="Arial Narrow"/>
        <family val="2"/>
      </rPr>
      <t>Compile and submit the Health and Safety Plan:</t>
    </r>
    <r>
      <rPr>
        <sz val="9"/>
        <color theme="1"/>
        <rFont val="Arial Narrow"/>
        <family val="2"/>
      </rPr>
      <t xml:space="preserve">
Provision of the Health and Safety Plan on the site for all upgrade work and new installations, in terms of the latest Construction Regulations, OHS Act 1993. Contractor to include proof of notice to Dept. of Labour and of its Section 16.2 site staff mandatory with invoices.</t>
    </r>
  </si>
  <si>
    <t>Per installation</t>
  </si>
  <si>
    <r>
      <rPr>
        <b/>
        <u/>
        <sz val="9"/>
        <color theme="1"/>
        <rFont val="Arial Narrow"/>
        <family val="2"/>
      </rPr>
      <t xml:space="preserve">Note: </t>
    </r>
    <r>
      <rPr>
        <sz val="9"/>
        <color theme="1"/>
        <rFont val="Arial Narrow"/>
        <family val="2"/>
      </rPr>
      <t>The scope of repairs, maintenance work, services and replacements implies that the contractor temporarily extends his workshop to site. The contractor is thus required to apply appropriate workplace Health and Safety measures for staff travelling to and working on-site, and include such costs in all rates quoted.</t>
    </r>
  </si>
  <si>
    <t>Health &amp; Safety personal protective equipment (PPE) for each local labourer on-site employed for upgrade work and new installations. PPE comprises of the following. Receipts, name lists and ticket numbers of PPE issued, shall be attached to invoices:</t>
  </si>
  <si>
    <t>per person</t>
  </si>
  <si>
    <t>- Safety boots
- Overall
- Reflective safety vest
- Hard hat
- Ear plugs
- Protective gloves
- Dust masks</t>
  </si>
  <si>
    <t>HAND-OVER FILE</t>
  </si>
  <si>
    <t>For each upgrade or new works task, 1x binded hard copy and 1x soft copy (CD or DVD) of the hand-over file, properly marked (LDOH logo and name, Facility Name; Short description of work done; Completion date; Contractor name). With complete index list and including:</t>
  </si>
  <si>
    <t>Per works task</t>
  </si>
  <si>
    <t>- Contractor name, street address, contact details
- Instruction to perform the work
- Description of scope of work 
- Spares list
- Completed and signed statutory certificates
- Completed &amp; signed completion certificates
- O&amp;M manuals
- Equipment list with description, makes, models and serial numbers.
- Final invoice for all the works, complete with all supporting documents</t>
  </si>
  <si>
    <t>SELECTED SPECIALISTS</t>
  </si>
  <si>
    <t>Selected specialists are to be used on an as-and-when-required basis by LDOH. The contractor will serve as vehicle for procuring the specialist services and paying the specialist, but the specialist directly reports to LDOH. The contractor will sign an agreement with the specialist that the payment for specialist services provided to LDOH will be directly paid by LDOH to the specialist.</t>
  </si>
  <si>
    <t>Engineering draftsperson</t>
  </si>
  <si>
    <t>hr</t>
  </si>
  <si>
    <t>Professional mechanical engineer</t>
  </si>
  <si>
    <t>Professional mechanical engineering technician</t>
  </si>
  <si>
    <t>Unregistered mechanical engineering technician (min. 10 years appropriate work experience)</t>
  </si>
  <si>
    <t>Professional electrical engineer</t>
  </si>
  <si>
    <t>Professional electrical engineering technician</t>
  </si>
  <si>
    <t>Professional electronic engineer</t>
  </si>
  <si>
    <t>Professional electronic engineering technician</t>
  </si>
  <si>
    <t>INSTITUTIONAL SUPPORT</t>
  </si>
  <si>
    <t>Identified staff will be required to provide institutional support to LDOH on an as-and-when needed basis. The post requirements and descriptions are included in Section 1 (Particular Specifications). The contractor will serve as vehicle for procuring the support staff and paying the them, though the staff will report directly to LDOH.</t>
  </si>
  <si>
    <t>Site staff</t>
  </si>
  <si>
    <t>Electrical engineering technologist</t>
  </si>
  <si>
    <t>Electrical engineering technician</t>
  </si>
  <si>
    <t>Non Destructive Testing (NDT) Technician.</t>
  </si>
  <si>
    <t xml:space="preserve">hr </t>
  </si>
  <si>
    <r>
      <rPr>
        <b/>
        <sz val="9"/>
        <color theme="1"/>
        <rFont val="Arial Narrow"/>
        <family val="2"/>
      </rPr>
      <t>In-service training</t>
    </r>
    <r>
      <rPr>
        <sz val="9"/>
        <color theme="1"/>
        <rFont val="Arial Narrow"/>
        <family val="2"/>
      </rPr>
      <t xml:space="preserve"> </t>
    </r>
  </si>
  <si>
    <t>In-service training of TVET (Technical Vocational Education &amp; Training) students requiring internship work-experience for a maximum period of six month.</t>
  </si>
  <si>
    <t>Per student per month</t>
  </si>
  <si>
    <t>Corporate Social Responsibility (CSR) activities of contractor</t>
  </si>
  <si>
    <t>While the contractor is working on-site at a facility, to do minor repairs as a free service at the health facility. Such repairs are limited to: Leaking taps and toilet valves, tightening the screws at door handles and hinges – all to a maximum value of materials of R500 and 1 hour for a semi-skilled labourer per facility.</t>
  </si>
  <si>
    <t>Sum</t>
  </si>
  <si>
    <t>Included in rates</t>
  </si>
  <si>
    <t>LABOUR (installation &amp; maintenance)</t>
  </si>
  <si>
    <r>
      <rPr>
        <u/>
        <sz val="9"/>
        <color theme="1"/>
        <rFont val="Arial Narrow"/>
        <family val="2"/>
      </rPr>
      <t>Remark on construction labour:</t>
    </r>
    <r>
      <rPr>
        <sz val="9"/>
        <color theme="1"/>
        <rFont val="Arial Narrow"/>
        <family val="2"/>
      </rPr>
      <t xml:space="preserve"> Normal working hours are 08:00 to 17:00 for each normal working day. Overtime to be paid in terms of latest Labour legislation. Where applicable, the unit cost for overtime worked shall be separately indicated on submitted job cards and quotes. Overtime rates are: 
- 1,5 x the rate for overtime on normal working days and Saturdays
- 2,0 x the rate for public holidays and Sundays</t>
    </r>
  </si>
  <si>
    <t>Construction supervisor</t>
  </si>
  <si>
    <t>Welder with API 1104 certificate</t>
  </si>
  <si>
    <t>Qualified Electrician</t>
  </si>
  <si>
    <t>Qualified Fitter &amp; turner</t>
  </si>
  <si>
    <t>Qualified Millwright</t>
  </si>
  <si>
    <t>AIA Inspector</t>
  </si>
  <si>
    <t xml:space="preserve">Artisan Assistant </t>
  </si>
  <si>
    <t>Semi-skilled labourer</t>
  </si>
  <si>
    <t xml:space="preserve">Unskilled Labourer  </t>
  </si>
  <si>
    <t>Rate only</t>
  </si>
  <si>
    <t>SLEEPING-OUT ALLOWANCE (Maintenance and servicing work tasks only)</t>
  </si>
  <si>
    <t>Where the scope of the maintenance work requires more than one day on-site and it is more cost effective than having daily return trips to the contractor's base, the contractor is allowed a sleeping-out allowance for its on-site staff. The allowance is to provide for overnight accommodation and meals. The contractor shall obtain prior written approval from LDOH for sleeping-out arrangements. Such approval, together with proof of accommodation shall be attached to the quote for that work task.</t>
  </si>
  <si>
    <t>Per person per night</t>
  </si>
  <si>
    <t>TRANSPORT</t>
  </si>
  <si>
    <t>km</t>
  </si>
  <si>
    <r>
      <t>4 x 2 LDV (max. 2 500 cm</t>
    </r>
    <r>
      <rPr>
        <vertAlign val="superscript"/>
        <sz val="9"/>
        <color theme="1"/>
        <rFont val="Arial Narrow"/>
        <family val="2"/>
      </rPr>
      <t>3</t>
    </r>
    <r>
      <rPr>
        <sz val="9"/>
        <color theme="1"/>
        <rFont val="Arial Narrow"/>
        <family val="2"/>
      </rPr>
      <t xml:space="preserve">) </t>
    </r>
  </si>
  <si>
    <r>
      <t>4 x 4 LDV (max. 3 000 cm</t>
    </r>
    <r>
      <rPr>
        <vertAlign val="superscript"/>
        <sz val="9"/>
        <color theme="1"/>
        <rFont val="Arial Narrow"/>
        <family val="2"/>
      </rPr>
      <t>3</t>
    </r>
    <r>
      <rPr>
        <sz val="9"/>
        <color theme="1"/>
        <rFont val="Arial Narrow"/>
        <family val="2"/>
      </rPr>
      <t>)</t>
    </r>
  </si>
  <si>
    <t>Flatbed truck - 2 ton to 4 ton. Rate to include driver.</t>
  </si>
  <si>
    <t>Flatbed truck - 6 ton to 10 ton. Rate to include driver.</t>
  </si>
  <si>
    <t>Flatbed truck - 12 ton to 16 ton. Rate to include driver.</t>
  </si>
  <si>
    <t>Lowbed truck and trailer - 20 ton. Rate to include for operator.</t>
  </si>
  <si>
    <t>h</t>
  </si>
  <si>
    <t>Crane truck - lifting capacity 2 ton to 4 ton. Rate to include for operator.</t>
  </si>
  <si>
    <t>ANCILLARY ITEMS</t>
  </si>
  <si>
    <t>DISPOSAL OF REPLACED EQUIPMENT, MATERIALS &amp; BUILDING RUBBLE</t>
  </si>
  <si>
    <t>Removal of replaced boiler and steam line equipment and materials</t>
  </si>
  <si>
    <t>Sum per ticket issued</t>
  </si>
  <si>
    <r>
      <t xml:space="preserve">Replaced equipment and materials that are not on the government's asset register, to be acknowledged in writing by the health facility, removed from site and disposed of at a registered solid waste disposal site, or scrap metal yard. Within 50km radius of the facility.
</t>
    </r>
    <r>
      <rPr>
        <i/>
        <sz val="9"/>
        <color theme="1"/>
        <rFont val="Arial Narrow"/>
        <family val="2"/>
      </rPr>
      <t>REMARK: Equipment that is on the asset register, are to be acknowledged in writing by the heath facility and left at a designated place at the facility - to be disposed of through prescribed processes by the department. Copy of completed and signed disposal form to be included with invoice.</t>
    </r>
  </si>
  <si>
    <r>
      <rPr>
        <u/>
        <sz val="9"/>
        <color theme="1"/>
        <rFont val="Arial Narrow"/>
        <family val="2"/>
      </rPr>
      <t>Extra over:</t>
    </r>
    <r>
      <rPr>
        <sz val="9"/>
        <color theme="1"/>
        <rFont val="Arial Narrow"/>
        <family val="2"/>
      </rPr>
      <t xml:space="preserve"> Long overhaul - per SANS 1200DA</t>
    </r>
  </si>
  <si>
    <t>load.km</t>
  </si>
  <si>
    <t>Z.</t>
  </si>
  <si>
    <t>ADDITIONAL ITEMS NOT INCLUDED IN THE RATES TABLES</t>
  </si>
  <si>
    <t>If so inclined, the tenderer may add items (with units and rates) of items that were inadvertently omitted from the Rates Tables issued. These WILL NOT BE evaluated for the appointment of contractors to this contract, but could assist if the Rates Tables were to be reviewed during the contract period, or for bettering the quality of future tender Rates Tables.</t>
  </si>
  <si>
    <t>Should this sheet not provide enough space for the additonal items, the tenderer may attach a sheet with the additional items hereto, clearly marked: "RATES TABLE 9.Z - ADDITIONAL ITEMS NOT INCLUDED IN THE RATES TABLES"</t>
  </si>
  <si>
    <t>1.</t>
  </si>
  <si>
    <t>50 Ton self-propelled crane</t>
  </si>
  <si>
    <t>110 Ton self-propelled crane</t>
  </si>
  <si>
    <t>Metalurgist</t>
  </si>
  <si>
    <t>15mm copper tubing; class 2; 5.51m length</t>
  </si>
  <si>
    <t>20mm copper tubing; class 2; 5.5m length</t>
  </si>
  <si>
    <t>25mm copper tubing; class 2; 5.5m length</t>
  </si>
  <si>
    <t>80mm copper tubing, class 2 5.5m length</t>
  </si>
  <si>
    <t>50mm copper tubing, class 2 5.5m length</t>
  </si>
  <si>
    <t>40mm copper tubing, class 2 5.5m length</t>
  </si>
  <si>
    <t>15mm heavy duty steam pipe 6,1m length S40</t>
  </si>
  <si>
    <t>20mm heavy duty steam pipe 6,1m length S40</t>
  </si>
  <si>
    <t>25mm heavy duty steam pipe 6,1m length S40</t>
  </si>
  <si>
    <t>Valve gland packing 12,5mm roll</t>
  </si>
  <si>
    <t>Roll</t>
  </si>
  <si>
    <t>Valve gland packing 10mm roll</t>
  </si>
  <si>
    <t>Valve gland packing 6mm roll</t>
  </si>
  <si>
    <t>Graphite pipe jointing compound 5kg container</t>
  </si>
  <si>
    <t>PTFE thread sealing tape roll</t>
  </si>
  <si>
    <t>Rope packing; non asbestos; 40mm x 30m roll</t>
  </si>
  <si>
    <t>Rope packing; non asbestos; 25mm x 30m roll</t>
  </si>
  <si>
    <t>Rope packing; non asbestos; 15mm x 30m roll</t>
  </si>
  <si>
    <t>Side wall header gaskets, spirally wound; 125mm x 82mm x 5mm thick x 10mm winding width</t>
  </si>
  <si>
    <t>Gland packing for Sulzer HCP 15-6½ boiler feed water pump; 6 packing per set</t>
  </si>
  <si>
    <t>Lined webbing; non asbestos; rolls of 50mm x 6mm x 30m</t>
  </si>
  <si>
    <t>Packing material: graphite impregnated wire reinforced sheets, 1,2m x 2,4m x 1,5m</t>
  </si>
  <si>
    <t>Packing material: graphite impregnated, wire reinforced sheets 1,2m x 2,4m x 3,0m</t>
  </si>
  <si>
    <t>Acetylene 8,kg cylinder</t>
  </si>
  <si>
    <t>Industrial quality Oxygen 11,5kg cylinder</t>
  </si>
  <si>
    <t>Welding electrodes 2,5mm x 5kg</t>
  </si>
  <si>
    <t>Welding electrodes 3,2mm x 5kg</t>
  </si>
  <si>
    <t>Brazing rods 1,5mm x 5kg</t>
  </si>
  <si>
    <t>Brazing rods 2,5mm x 5kg</t>
  </si>
  <si>
    <t>Brazing flux 500g container</t>
  </si>
  <si>
    <t>Silver solder 100g</t>
  </si>
  <si>
    <t>Copper to copper gas welding rods</t>
  </si>
  <si>
    <t>Gear box oil SAE 90 5 litre container</t>
  </si>
  <si>
    <t>Motor oil SAE 30 5 litre container</t>
  </si>
  <si>
    <t>Hydraulic oil CONDOR 310 20 litre containers</t>
  </si>
  <si>
    <t>Paraffin 20 litre containers</t>
  </si>
  <si>
    <t>General purpose grease 5kg containers</t>
  </si>
  <si>
    <t>High temperature soot blower grease 15kg</t>
  </si>
  <si>
    <t>Bolts, 6mm dia x 25mm long &amp; nuts (HTS)</t>
  </si>
  <si>
    <t>Bolts, 8mm dia x 25mm long &amp; nuts (HTS)</t>
  </si>
  <si>
    <t>Bolts, 8mm dia x 40mm long &amp; nuts (HTS)</t>
  </si>
  <si>
    <t>Bolts, 10mm dia x 25mm long &amp; nuts (HTS)</t>
  </si>
  <si>
    <t>Bolts, 10mm dia x 40mm long &amp; nuts (HTS)</t>
  </si>
  <si>
    <t>Bolts, 10mm dia x 50mm long &amp; nuts (HTS)</t>
  </si>
  <si>
    <t>Bolts, 12mm dia x 40mm long &amp; nuts (HTS)</t>
  </si>
  <si>
    <t>Bolts, 12mm dia x 50mm long &amp; nuts (HTS)</t>
  </si>
  <si>
    <t>Bolts, 16mm dia x 40mm long &amp; nuts (HTS)</t>
  </si>
  <si>
    <t>Bolts, 16mm dia x 50mm dia x 50mm long &amp; nuts (HTS)</t>
  </si>
  <si>
    <t>Bolts, 16mm dia x 65mm long &amp; nuts (HTS)</t>
  </si>
  <si>
    <t>Bolts, 16mm dia x 80mm long &amp; nuts (HTS)</t>
  </si>
  <si>
    <t>Bolts, 16mm dia x 100mm long &amp; nuts (HTS)</t>
  </si>
  <si>
    <t>Bolts, 20mm dia x 50mm long &amp; nuts (HTS)</t>
  </si>
  <si>
    <t>Bolts, 20mm dia x 80mm long &amp; nuts (HTS)</t>
  </si>
  <si>
    <t>Bolts, 20mm dia x 100mm long &amp; nuts (HTS)</t>
  </si>
  <si>
    <t>Paint: PWT TPA no 1; 5 litre containers</t>
  </si>
  <si>
    <t>litre</t>
  </si>
  <si>
    <t>Refractory Mortar; 25kg bags (Refcast 50)</t>
  </si>
  <si>
    <t>Fibre glass wool sheeting: 50mm x 1,2mm x 6m roll</t>
  </si>
  <si>
    <t>Pressure recorder charts for Negretti and Zambra P/N 9D192X</t>
  </si>
  <si>
    <t>Conveyor belting for ach conveyor 400mm wide x 12mm thick 3 ply</t>
  </si>
  <si>
    <t>Troughing rollers for ash conveyor 177mm width x 100mm dia x 25mm shaft dia</t>
  </si>
  <si>
    <t>Return rollers for ash conveyor 485mm width x 100mm dia x 25mm shaft dia</t>
  </si>
  <si>
    <t>Idler rollers for ash conveyor 485mm width x  150mm dia x 25mm shaft dia</t>
  </si>
  <si>
    <t>Compensating rollers for ash conveyor 485mm width x 150mm dia x 25mm shaft dia</t>
  </si>
  <si>
    <t>Conveyor belting for coal conveyor 550mm wide x 12mm thick, 3 ply</t>
  </si>
  <si>
    <t>Troughing rollers for coal conveyor 100mm width x 190mm dia x 20mm shaft dia</t>
  </si>
  <si>
    <t>Return rollers for coal conveyor 100mm width x 535mm dia x 20mm shaft dia</t>
  </si>
  <si>
    <t>Roller bearings: SKF 6311 ZZ</t>
  </si>
  <si>
    <t>Roller bearings: SKF 6310 ZZ</t>
  </si>
  <si>
    <t>Roller bearings: SKF 6306 ZZ</t>
  </si>
  <si>
    <t>Roller bearings: SKF 6308 ZZ</t>
  </si>
  <si>
    <t>Roller bearings; MJR 38mm shaft dia</t>
  </si>
  <si>
    <t>Roller bearings; RM 11</t>
  </si>
  <si>
    <t>Roller bearings; NTN 22211 W 33 K</t>
  </si>
  <si>
    <t>Roller bearings; KOYO 22209 RWK 33</t>
  </si>
  <si>
    <t>Roller bearings; KOYO 30215J</t>
  </si>
  <si>
    <t>Roller bearings; SKF 6003</t>
  </si>
  <si>
    <t>40mm steam Barrel nipples</t>
  </si>
  <si>
    <t>50mm steam barrel nipples</t>
  </si>
  <si>
    <t>15mm gate valves</t>
  </si>
  <si>
    <t>20mm gate valves</t>
  </si>
  <si>
    <t>25mm gate valves</t>
  </si>
  <si>
    <t>40mm gate valves</t>
  </si>
  <si>
    <t>50mm gate valves</t>
  </si>
  <si>
    <t>15 stainless steel ball valves</t>
  </si>
  <si>
    <t>20 stainless steel ball valves</t>
  </si>
  <si>
    <t>25 stainless steel ball valves</t>
  </si>
  <si>
    <t>15mm long radius 90º steam bend</t>
  </si>
  <si>
    <t>20mm long radius 90º steam bend</t>
  </si>
  <si>
    <t>25mm long radius 90º steam bend</t>
  </si>
  <si>
    <t>40mm long radius 90º steam bend</t>
  </si>
  <si>
    <t>50mm long radius 90º steam bend</t>
  </si>
  <si>
    <t>15mm C/C weldon Elbows</t>
  </si>
  <si>
    <t>20mm C/C Weldon Elbows</t>
  </si>
  <si>
    <t>25mm C/C Weldon Elbows</t>
  </si>
  <si>
    <t>40mm C/C Weldon Elbows</t>
  </si>
  <si>
    <t>50mm C/C Weldon Elbows</t>
  </si>
  <si>
    <t>15mm C/C Weldon T pieces</t>
  </si>
  <si>
    <t>20mm C/C Weldon T pieces</t>
  </si>
  <si>
    <t>25mm C/C Weldon T pieces</t>
  </si>
  <si>
    <t>40mm C/C Weldon T pieces</t>
  </si>
  <si>
    <t>50mm C/C Weldon T pieces</t>
  </si>
  <si>
    <t>15mm C/C Weldon straight connectors</t>
  </si>
  <si>
    <t>20mm C/C Weldon straight connectors</t>
  </si>
  <si>
    <t>25mm C/C Weldon straight connectors</t>
  </si>
  <si>
    <t>45mm C/C Weldon straight connectors</t>
  </si>
  <si>
    <t>50mm C/C Weldon straight connectors</t>
  </si>
  <si>
    <t>25 to 15mm C/C Weldon reducing sockets</t>
  </si>
  <si>
    <t>25 to 20mm C/C Weldon reducing sockets</t>
  </si>
  <si>
    <t>15mm Spirax ft 14 ball float trap</t>
  </si>
  <si>
    <t>20mm Spirax ft 14 ball float trap</t>
  </si>
  <si>
    <t>25mm Spirax ft 14 ball float trap</t>
  </si>
  <si>
    <t>15mm Armstrong 800 Inverted Bucket Trap</t>
  </si>
  <si>
    <t>20mm Armstrong 800 Inverted Bucket Trap</t>
  </si>
  <si>
    <t>20mm Armstrong 812 Inverted Bucket Trap</t>
  </si>
  <si>
    <t>25mm Armstrong 812 Inverted Bucket Trap</t>
  </si>
  <si>
    <t>15mm Steam strainer brass body</t>
  </si>
  <si>
    <t>20mm Steam strainer brass body</t>
  </si>
  <si>
    <t>25mm Steam strainer brass body</t>
  </si>
  <si>
    <t>15mm Steam flap type Non return valve</t>
  </si>
  <si>
    <t>20mm Steam flap type non return valve</t>
  </si>
  <si>
    <t>25mm Steam flap type non return valve</t>
  </si>
  <si>
    <t>40mm Steam flap type non return valve</t>
  </si>
  <si>
    <t>50mm Steam flap type non return valve</t>
  </si>
  <si>
    <t>15mm Sight glass 50mm single window brass body</t>
  </si>
  <si>
    <t>20mm Sight glass 50mm single window brass body</t>
  </si>
  <si>
    <t>25mm Sight glass 50mm single window brass body</t>
  </si>
  <si>
    <t>15 – 20mm sight glass window repair kit</t>
  </si>
  <si>
    <t>15mm cone face steam unions</t>
  </si>
  <si>
    <t>20mm cone face steam unions</t>
  </si>
  <si>
    <t>25mm cone face steam unions</t>
  </si>
  <si>
    <t>40mm cone face steam unions</t>
  </si>
  <si>
    <t>50mm cone face steam unions</t>
  </si>
  <si>
    <t>15mm S/S trim steam globe valve 1000 kPa</t>
  </si>
  <si>
    <t>20mm S/S trim steam globe valve 1000 kPa</t>
  </si>
  <si>
    <t>25mm S/S trim steam globe valve 1000 kPa</t>
  </si>
  <si>
    <t>40mm S/S trim steam globe valve 1000 kPa</t>
  </si>
  <si>
    <t>50mm S/S trim steam globe valve 1000 kPa</t>
  </si>
  <si>
    <t>15mm steam barrel nipples</t>
  </si>
  <si>
    <t>20mm steam barrel nipples</t>
  </si>
  <si>
    <t>25mm steam barrel nipples</t>
  </si>
  <si>
    <t>50 to 40mm C/C reducing sockets</t>
  </si>
  <si>
    <t>40 to 25mm C/C reducing sockets</t>
  </si>
  <si>
    <t>40mm Mobrey modulating control valves</t>
  </si>
  <si>
    <t>40mm Mobrey modulating control valve overall kit</t>
  </si>
  <si>
    <t>20mm Hornes valves</t>
  </si>
  <si>
    <t xml:space="preserve">25mm Hornes valves </t>
  </si>
  <si>
    <t>40mm Hornes valves</t>
  </si>
  <si>
    <t>0-100ºC 75mm face dial thermometer</t>
  </si>
  <si>
    <t>0-100ºC Angle poise thermometer</t>
  </si>
  <si>
    <t>10mm BSP gauge cock</t>
  </si>
  <si>
    <t>10mm Syphon tube</t>
  </si>
  <si>
    <t>15mm Quarter turn valves (Boiler)</t>
  </si>
  <si>
    <t>20mm Quarter turn valves (Boiler)</t>
  </si>
  <si>
    <t>15mm Parallel slide valve (Boiler)</t>
  </si>
  <si>
    <t>20mm Parallel slide valves (Boiler)</t>
  </si>
  <si>
    <t>25mm Mobrey sequencing valves (Boiler)</t>
  </si>
  <si>
    <t>Pressure gauge 100mm dia bottom entry x 10mm BSP thread range 0 to 2000 kPA</t>
  </si>
  <si>
    <t>Nylatron Elevator Buckets Outside length 320mm width 180mm depth 130mm projection 165mm wall thickness 8mm approx weight 1,13kg approx capacity 4,50 litre</t>
  </si>
  <si>
    <t>Coal screws flight pitch 150mm x 14m</t>
  </si>
  <si>
    <t xml:space="preserve">Gear box make ISQ 206118, Type VF130AP13285 Ratio 30MTGB3 </t>
  </si>
  <si>
    <t>Motor 5.5kw 380 Volt 3PH</t>
  </si>
  <si>
    <t>Cross feed flight pitch 200mm x 17m</t>
  </si>
  <si>
    <t>Feed water pumps stork MCH 14A-7</t>
  </si>
  <si>
    <t>Elevator belt buckets 150 x 115 x 85mm</t>
  </si>
  <si>
    <t xml:space="preserve">Guillotine door cables 6mm x 450mm </t>
  </si>
  <si>
    <t>Bearings FJU210 flanges</t>
  </si>
  <si>
    <t>V belts SPZ1600</t>
  </si>
  <si>
    <t>V belts 16 N x 3170</t>
  </si>
  <si>
    <t>20mm gauge column glass tubes</t>
  </si>
  <si>
    <t>20mm gauge column glass tube cone rubbers</t>
  </si>
  <si>
    <t>Horns valves ¾”</t>
  </si>
  <si>
    <t>Complete John Thompson boiler control panel</t>
  </si>
  <si>
    <t>Complete Premier metal boiler control panel</t>
  </si>
  <si>
    <t>Blower motor</t>
  </si>
  <si>
    <t>Blower motor gasket</t>
  </si>
  <si>
    <t>Fuel nozzle</t>
  </si>
  <si>
    <t>Burner head</t>
  </si>
  <si>
    <t>Burner cone</t>
  </si>
  <si>
    <t>Burner head gasket</t>
  </si>
  <si>
    <t>Burner blower housing</t>
  </si>
  <si>
    <t>Front end gasket</t>
  </si>
  <si>
    <t>Rear end gasket</t>
  </si>
  <si>
    <t>50mm cast steel straight globe valve</t>
  </si>
  <si>
    <t>40MM blow down valve</t>
  </si>
  <si>
    <t>Grit trolley</t>
  </si>
  <si>
    <t>Condensate meter Meinecke WPD 50 2”</t>
  </si>
  <si>
    <t>Ware Control valve Bernad 0276000</t>
  </si>
  <si>
    <t>Level switch Mobrey</t>
  </si>
  <si>
    <t>Manhole gaskets, spirally wound; 405mm x 305mm x 5mm thick x 32mm winding width</t>
  </si>
  <si>
    <t>Lined webbing, non asbestos;  50mm x 6mm x 30mm</t>
  </si>
  <si>
    <t xml:space="preserve">Packing material: 3mm Graphite impregnated, wire reinforced sheet </t>
  </si>
  <si>
    <t>Refractory mortar;  (Refcast 50)</t>
  </si>
  <si>
    <t xml:space="preserve">Fibre glass wool sheeting rolls 50mm x 1,2m </t>
  </si>
  <si>
    <t>Conveyor belting for ash elevator 200mm wide x 10mm thick-3py</t>
  </si>
  <si>
    <t>Parts for: Mark 4 Stoker for the boilers</t>
  </si>
  <si>
    <t>Stoker mat common links</t>
  </si>
  <si>
    <t>Stoker mat drive links</t>
  </si>
  <si>
    <t>Stoker mat drive sprockets</t>
  </si>
  <si>
    <t>Stoker roller</t>
  </si>
  <si>
    <t>Stoker links rods</t>
  </si>
  <si>
    <t>Carbo-frax blocks</t>
  </si>
  <si>
    <t>Carbo-frax blocks supports</t>
  </si>
  <si>
    <t>Carbo-frax end blocks</t>
  </si>
  <si>
    <t>Carbo-frax distant pieces</t>
  </si>
  <si>
    <t>Washers 14mm</t>
  </si>
  <si>
    <t>3mm split pins</t>
  </si>
  <si>
    <t>Guillotine door 1050 x 300 x 90</t>
  </si>
  <si>
    <t>Feed water pump Calpido CP3KW 5.8 amp 380 Volt</t>
  </si>
  <si>
    <t>Ash extractor frame complete</t>
  </si>
  <si>
    <t>5 groove pulleys</t>
  </si>
  <si>
    <t>Mobrey control valve PC board Type 86436</t>
  </si>
  <si>
    <t>Sautor electric motor IP 55 ID</t>
  </si>
  <si>
    <t>FD electrical motor (SMM) Squirrel cage 3 phase TEFC D1325 5,5KW</t>
  </si>
  <si>
    <t>Stoker electrical motor R47 DT 80K4 0,55 KW</t>
  </si>
  <si>
    <t>ID fan electrical motor AFMAC model 6312 30KW</t>
  </si>
  <si>
    <t>Feed pump electrical motor hawker sidely DF 160 MP 15KW 80C rise 3 phase</t>
  </si>
  <si>
    <t>Feed Pump electrical motor WEG 160M 15KW 3 phase</t>
  </si>
  <si>
    <t>Feed pump electrical motor Siemens K4 95503 15KW 3 phase</t>
  </si>
  <si>
    <t>Electrical motor 0,75 KW 3 phase RPM 2850 230-240 volts</t>
  </si>
  <si>
    <t>Electrical motor Moway CMC075T 0,55KW 0,75HP RPM2800</t>
  </si>
  <si>
    <t>Electrical motor Ebara CMAR-00T 0,75KW RPM2850 1,0HP</t>
  </si>
  <si>
    <t>Bearings SKF 6208</t>
  </si>
  <si>
    <t>Bearings 630903/2</t>
  </si>
  <si>
    <t>Expansion Bellows 5” single</t>
  </si>
  <si>
    <t>expansion bellows5" double</t>
  </si>
  <si>
    <t>Fuel trim 73/6000</t>
  </si>
  <si>
    <t>Water Mert Kent WP4000 2”</t>
  </si>
  <si>
    <t>COAL FIRED BOILERS</t>
  </si>
  <si>
    <t>Preparation for statutory inspection as per item 2  – 1 Ton up to 2 ½ ton</t>
  </si>
  <si>
    <t>Preparation for statutory inspection as per item 2  – 2 1/2 Ton up to 5 ton</t>
  </si>
  <si>
    <t>Preparation for statutory inspection as per item 2  – 5 Ton up to 7 ½ ton</t>
  </si>
  <si>
    <t>Preparation for statutory inspection as per item 2  – 7 1/2 Ton up to 10 ton</t>
  </si>
  <si>
    <t>Preparation for statutory inspection as per item 2  – 10 Ton up to 15 ton</t>
  </si>
  <si>
    <t>Preparation for statutory inspection as per item 2  – 15 Ton up to 20 ton</t>
  </si>
  <si>
    <t>WATER TUBE BOILERS</t>
  </si>
  <si>
    <t>Preparation for statutory inspection as per item 2 – Water tube boilers 13 ton</t>
  </si>
  <si>
    <t>DUAL FUEL BOILERS</t>
  </si>
  <si>
    <t>Boiler Operators paragraph 17.04</t>
  </si>
  <si>
    <t xml:space="preserve">Boiler Cleaners </t>
  </si>
  <si>
    <t>15mm copper tubing, class 2  5.5m length</t>
  </si>
  <si>
    <t>20mm copper tubing, class 2  5.5m length</t>
  </si>
  <si>
    <t>25mm copper tubing, class 2   5.5m length</t>
  </si>
  <si>
    <t>40mm copper tubing, class 2   5.5m length</t>
  </si>
  <si>
    <t>50mm copper tubing, class 2   5.5m length</t>
  </si>
  <si>
    <t>80mm copper tubing, class 2   65.5m length</t>
  </si>
  <si>
    <t>40mm heavy duty steam pipe 6,1m length S40</t>
  </si>
  <si>
    <t>50mm heavy duty steam pipe 6,1m length S40</t>
  </si>
  <si>
    <t>80mm heavy duty steam pipe 6,1m length S40</t>
  </si>
  <si>
    <t>Lagging preformed pipe section fiber glass ½”</t>
  </si>
  <si>
    <t>Lagging preformed pipe section fiber glass ¾”</t>
  </si>
  <si>
    <t>Lagging preformed pipe section fiber glass 1”</t>
  </si>
  <si>
    <t>Lagging preformed pipe section fiber glass 1½”</t>
  </si>
  <si>
    <t>½ ” brass globe valves</t>
  </si>
  <si>
    <t>¾” brass globe valves</t>
  </si>
  <si>
    <t>1” brass globe valves</t>
  </si>
  <si>
    <t>1 ½” brass globe valves</t>
  </si>
  <si>
    <t>Lagging preformed pipe section fiber glass 1 ¾”</t>
  </si>
  <si>
    <t>Lagging preformed pipe section fiber glass 2”</t>
  </si>
  <si>
    <t>Lagging preformed pipe section fiber glass 2½”</t>
  </si>
  <si>
    <t>Lagging preformed pipe section fiber glass 2 ¾”</t>
  </si>
  <si>
    <t>Lagging preformed pipe section fiber glass 3”</t>
  </si>
  <si>
    <t>Lagging preformed pipe section fiber glass 4”</t>
  </si>
  <si>
    <t>Lagging preformed pipe section fiber glass 5”</t>
  </si>
  <si>
    <t>Lagging preformed pipe section fiber glass 6”</t>
  </si>
  <si>
    <t>Galvanized muffs ½”</t>
  </si>
  <si>
    <t>Galvanized muffs ¾”</t>
  </si>
  <si>
    <t>Galvanized muffs 1”</t>
  </si>
  <si>
    <t>Galvanized muffs 1½”</t>
  </si>
  <si>
    <t>Galvanized muffs 1¾”</t>
  </si>
  <si>
    <t>Galvanized muffs 2”</t>
  </si>
  <si>
    <t>Galvanized muffs 2½”</t>
  </si>
  <si>
    <t>Galvanized muffs 2¾”</t>
  </si>
  <si>
    <t>Galvanized muffs 3”</t>
  </si>
  <si>
    <t>Galvanized muffs 4”</t>
  </si>
  <si>
    <t>Galvanized muffs 5”</t>
  </si>
  <si>
    <t>Galvanized muffs 6”</t>
  </si>
  <si>
    <t>40mm conex straight connector</t>
  </si>
  <si>
    <t>50mm conex straight connector</t>
  </si>
  <si>
    <t>Gate valves ½”</t>
  </si>
  <si>
    <t>Gate valves ¾”</t>
  </si>
  <si>
    <t>Gate valves 1”</t>
  </si>
  <si>
    <t>Gate valves 1 ½”</t>
  </si>
  <si>
    <t xml:space="preserve">Gate valves 1 ¾” </t>
  </si>
  <si>
    <t>Gate valve 2”</t>
  </si>
  <si>
    <t>Gate valve 3”</t>
  </si>
  <si>
    <t>Gate valve 4”</t>
  </si>
  <si>
    <t>15mm cast steel body strainer</t>
  </si>
  <si>
    <t>20mm cast steel body strainer</t>
  </si>
  <si>
    <t>25mm cast steel body strainer</t>
  </si>
  <si>
    <t>40mm cast steel body strainer</t>
  </si>
  <si>
    <t>1/2 “ brass angle globe valve</t>
  </si>
  <si>
    <t>1½” brass globe valve</t>
  </si>
  <si>
    <t>Temperature Thermometer Ispesl 0-120ºC</t>
  </si>
  <si>
    <t>Pressure relieve Bailey 323 2”</t>
  </si>
  <si>
    <t>15mm pressure reducing valve 100-700 Kpa</t>
  </si>
  <si>
    <t>Pressure reducing valves ¾” 100-700KPA</t>
  </si>
  <si>
    <t>Circulating pump Moway</t>
  </si>
  <si>
    <t>Condensate pump Mand B 40M0/75</t>
  </si>
  <si>
    <t>Safety valve pull up type ¾”</t>
  </si>
  <si>
    <t>Safety valve pull up type 1”</t>
  </si>
  <si>
    <t>Central Heating radiators</t>
  </si>
  <si>
    <t>Central Heating Pearch Cocks</t>
  </si>
  <si>
    <t>15mm conex male adaptor</t>
  </si>
  <si>
    <t>20mm conex male adaptor</t>
  </si>
  <si>
    <t>25mm conex male adaptor</t>
  </si>
  <si>
    <t>15mm conex straight connector</t>
  </si>
  <si>
    <t>20mm conex straight connector</t>
  </si>
  <si>
    <t>25mm conex straight connector</t>
  </si>
  <si>
    <t>50mm cast steel globe valves</t>
  </si>
  <si>
    <t>65mm cast steel globe valves</t>
  </si>
  <si>
    <t>75mm cast steel globe valves</t>
  </si>
  <si>
    <t>15mm cast steel pressure reducing valves</t>
  </si>
  <si>
    <t>20mm cast steel pressure reducing valves</t>
  </si>
  <si>
    <t>25mm cast steel pressure reducing valves</t>
  </si>
  <si>
    <t>32mm cast steel pressure reducing valves</t>
  </si>
  <si>
    <t>40mm cast steel pressure reducing valves</t>
  </si>
  <si>
    <t>50mm cast steel pressure reducing valves</t>
  </si>
  <si>
    <t>65mm cast steel pressure reducing valves</t>
  </si>
  <si>
    <t>75mm cast steel pressure reducing valves</t>
  </si>
  <si>
    <t>300 litre vertical calorifiers</t>
  </si>
  <si>
    <t>500 litre vertical calorifiers</t>
  </si>
  <si>
    <t>1000 litre vertical calorifiers</t>
  </si>
  <si>
    <t>2000 litre vertical calorifiers</t>
  </si>
  <si>
    <t>3000 litre vertical calorifiers</t>
  </si>
  <si>
    <t>300 litre horizontal calorifiers</t>
  </si>
  <si>
    <t>500 litre horizontal calorifiers</t>
  </si>
  <si>
    <t>1000 litre horizontal calorifiers</t>
  </si>
  <si>
    <t>2000 litre horizontal calorifiers</t>
  </si>
  <si>
    <t>3000 litre horizontal calorifiers</t>
  </si>
  <si>
    <t>Condensate pump Ebara CMA.075 T</t>
  </si>
  <si>
    <t>Condensate pump Ebara CMA.100 T</t>
  </si>
  <si>
    <t>Condensate pump Ebara CMA.200 T</t>
  </si>
  <si>
    <t>15mm brass angle globe valves</t>
  </si>
  <si>
    <t>20mm brass angle globe valves</t>
  </si>
  <si>
    <t>25mm brass angle globe valves</t>
  </si>
  <si>
    <t>15mm 90° BSP thread steam elbows</t>
  </si>
  <si>
    <t>20mm 90° BSP thread steam elbows</t>
  </si>
  <si>
    <t>25mm 90° BSP thread steam elbows</t>
  </si>
  <si>
    <t>15mm 90° BSP thread steam bends</t>
  </si>
  <si>
    <t>20mm 90° BSP thread steam bends</t>
  </si>
  <si>
    <t>25mm 90° BSP thread steam bends</t>
  </si>
  <si>
    <t>15mm 90° weld on black elbows</t>
  </si>
  <si>
    <t>20mm 90° weld on black elbows</t>
  </si>
  <si>
    <t>25mm 90° weld on black elbows</t>
  </si>
  <si>
    <t>15mm 90° weld on black bends</t>
  </si>
  <si>
    <t>20mm 90° weld on black bends</t>
  </si>
  <si>
    <t>25mm 90° weld on black bends</t>
  </si>
  <si>
    <t>Key Steel 6mm</t>
  </si>
  <si>
    <t>Key steel 8 mm</t>
  </si>
  <si>
    <t>Key steel 10mm</t>
  </si>
  <si>
    <t>Key steel 12 mm</t>
  </si>
  <si>
    <t>2.5mm mild steel welding rods</t>
  </si>
  <si>
    <t>PTFE thread tape</t>
  </si>
  <si>
    <t>M6 x 50mm mild bolts and nuts</t>
  </si>
  <si>
    <t>M8 x 50mm mild bolts and nuts</t>
  </si>
  <si>
    <t>M10 x 50mm mild bolts and nuts</t>
  </si>
  <si>
    <t>M12 x 50mm mild bolts and nuts</t>
  </si>
  <si>
    <t>M14 x 50mm mild bolts and nuts</t>
  </si>
  <si>
    <t>M16 x 50mm mild bolts and nuts</t>
  </si>
  <si>
    <t>M20 x 50mm mild bolts and nuts</t>
  </si>
  <si>
    <t>M6 x 100mm mild bolts and nuts</t>
  </si>
  <si>
    <t>M8 x 100mm mild bolts and nuts</t>
  </si>
  <si>
    <t>M10 x 100mm mild bolts and nuts</t>
  </si>
  <si>
    <t>M12 x 100mm mild bolts and nuts</t>
  </si>
  <si>
    <t>M14 x 100mm mild bolts and nuts</t>
  </si>
  <si>
    <t>M16 x 100mm mild bolts and nuts</t>
  </si>
  <si>
    <t>M20 x 100mm mild bolts and nuts</t>
  </si>
  <si>
    <t>BSP thread reducing bushes 15-10mm</t>
  </si>
  <si>
    <t>BSP thread reducing bushes 20-15mm</t>
  </si>
  <si>
    <t>BSP thread reducing bushes 20-10mm</t>
  </si>
  <si>
    <t>BSP thread reducing bushes 25-10mm</t>
  </si>
  <si>
    <t>BSP thread reducing bushes 25-15mm</t>
  </si>
  <si>
    <t>BSP thread reducing bushes 25-20mm</t>
  </si>
  <si>
    <t>Square condensate tanks 300 litre</t>
  </si>
  <si>
    <t>Square condensate tanks 500 litre</t>
  </si>
  <si>
    <t>Square condensate tanks 1000 litre</t>
  </si>
  <si>
    <t>Condensate tank level switches float type</t>
  </si>
  <si>
    <t>Condensate tank level switches liquid level 3 probes</t>
  </si>
  <si>
    <t>STEAM INFRASTRUCTURE</t>
  </si>
  <si>
    <t>v1.0 - Feb'20</t>
  </si>
  <si>
    <t>CONTENTS OF RATES TABLES</t>
  </si>
  <si>
    <t>When pricing the Schedules of Rates, tenderers should take note of the stipulations of the 
Particular Specifications &amp; Pricing Instructions (Issued under separate cover).</t>
  </si>
  <si>
    <t>Sub-Section</t>
  </si>
  <si>
    <t>Titles of Sub-Sections</t>
  </si>
  <si>
    <t>VOLUME D.1</t>
  </si>
  <si>
    <t>SCHEDULE D.1.A</t>
  </si>
  <si>
    <t>CROSS-CUTTING ITEMS</t>
  </si>
  <si>
    <t>SCHEDULE D.1.B</t>
  </si>
  <si>
    <t>STEAM &amp; CONDENSATE PIPING</t>
  </si>
  <si>
    <t>SCHEDULE D.1.C</t>
  </si>
  <si>
    <t>BOILER HOUSE</t>
  </si>
  <si>
    <r>
      <t xml:space="preserve">Fuel trim 73/6000 </t>
    </r>
    <r>
      <rPr>
        <sz val="9"/>
        <color rgb="FFC00000"/>
        <rFont val="Arial Narrow"/>
        <family val="2"/>
      </rPr>
      <t>(151294/151309POT+KNOB) JT</t>
    </r>
  </si>
  <si>
    <r>
      <t xml:space="preserve">Water Mert Kent WP4000 2” </t>
    </r>
    <r>
      <rPr>
        <sz val="9"/>
        <color rgb="FFC00000"/>
        <rFont val="Arial Narrow"/>
        <family val="2"/>
      </rPr>
      <t>(SENS 1566131)</t>
    </r>
  </si>
  <si>
    <t>ea</t>
  </si>
  <si>
    <t>Rate Only</t>
  </si>
  <si>
    <t>Manhole gaskets, spirally wound; 460mm x 340mm x 5mm thick x 32mm winding width</t>
  </si>
  <si>
    <t>kg</t>
  </si>
  <si>
    <t>m</t>
  </si>
  <si>
    <t xml:space="preserve">Feed water pumps Grundfos Model no. A96501222P31233 </t>
  </si>
  <si>
    <t>Rope packing; non asbestos; 15mm x 30mm per roll</t>
  </si>
  <si>
    <t>sum</t>
  </si>
  <si>
    <r>
      <rPr>
        <b/>
        <u/>
        <sz val="9"/>
        <color theme="1"/>
        <rFont val="Arial Narrow"/>
        <family val="2"/>
      </rPr>
      <t>Measurement of travelling trips:</t>
    </r>
    <r>
      <rPr>
        <b/>
        <sz val="9"/>
        <color theme="1"/>
        <rFont val="Arial Narrow"/>
        <family val="2"/>
      </rPr>
      <t xml:space="preserve"> 
A.  </t>
    </r>
    <r>
      <rPr>
        <sz val="9"/>
        <color theme="1"/>
        <rFont val="Arial Narrow"/>
        <family val="2"/>
      </rPr>
      <t xml:space="preserve">The Department will consider accepting established workshop(s) of the contractor and its approved subcontractors in Limpopo province as base for calculating trip distances by the contractor to health facilities. Should the contractor have more than one workshop in the province, then the workshop closest to an affected health facility shall be used as base.  
</t>
    </r>
    <r>
      <rPr>
        <b/>
        <sz val="9"/>
        <color theme="1"/>
        <rFont val="Arial Narrow"/>
        <family val="2"/>
      </rPr>
      <t xml:space="preserve">B.  </t>
    </r>
    <r>
      <rPr>
        <sz val="9"/>
        <color theme="1"/>
        <rFont val="Arial Narrow"/>
        <family val="2"/>
      </rPr>
      <t xml:space="preserve">Should the contractor or its approved subcontractors not have a workshop in Limpopo that is accepted by the Department, then the Department’s Head Office at 18 College Street, Polokwane shall serve as base for calculating trip distances to the health facilities.  
</t>
    </r>
    <r>
      <rPr>
        <b/>
        <sz val="9"/>
        <color theme="1"/>
        <rFont val="Arial Narrow"/>
        <family val="2"/>
      </rPr>
      <t xml:space="preserve">C.  </t>
    </r>
    <r>
      <rPr>
        <sz val="9"/>
        <color theme="1"/>
        <rFont val="Arial Narrow"/>
        <family val="2"/>
      </rPr>
      <t>In all cases of travelling, the contractor shall endeavour to arrange round trips for a maintenance team to various facilities on the same day, so that the itinerary for the day would result in the more efficient use of labour and travelling time. The first and last trips of the day shall be measured from the Departmental accepted base. In such cases, the inter-facility distance claimed shall be clearly indicated on the relevant job cards and invoices, along with a remark of the movement to the following destination.</t>
    </r>
  </si>
  <si>
    <r>
      <rPr>
        <u/>
        <sz val="9"/>
        <color theme="1"/>
        <rFont val="Arial Narrow"/>
        <family val="2"/>
      </rPr>
      <t>Unlisted Items:</t>
    </r>
    <r>
      <rPr>
        <sz val="9"/>
        <color theme="1"/>
        <rFont val="Arial Narrow"/>
        <family val="2"/>
      </rPr>
      <t xml:space="preserve"> 
Percentage mark-up on materials, equipment and fittings not included in this Rates Table and approved by the client's representative, with supplier invoices attached. Refer to Pricing Instructions re: the extent of quotes required and the calculation of the mark-up value.</t>
    </r>
  </si>
  <si>
    <t>Z.A</t>
  </si>
  <si>
    <t>Z.B</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</si>
  <si>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</si>
  <si>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</si>
  <si>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</si>
  <si>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</si>
  <si>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</si>
  <si>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</si>
  <si>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</si>
  <si>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</si>
  <si>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</si>
  <si>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</si>
  <si>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</si>
  <si>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</si>
  <si>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</si>
  <si>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</si>
  <si>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</si>
  <si>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</si>
  <si>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</si>
  <si>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</si>
  <si>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</si>
  <si>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</si>
  <si>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</si>
  <si>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</si>
  <si>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</si>
  <si>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</si>
  <si>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</si>
  <si>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</si>
  <si>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</si>
  <si>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</si>
  <si>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</si>
  <si>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</si>
  <si>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2.</t>
  </si>
  <si>
    <t>1.1.1</t>
  </si>
  <si>
    <t>1.1.2</t>
  </si>
  <si>
    <t>1.2.1</t>
  </si>
  <si>
    <t>1.3</t>
  </si>
  <si>
    <t>1.3.1</t>
  </si>
  <si>
    <t>1.3.2</t>
  </si>
  <si>
    <t>1.4</t>
  </si>
  <si>
    <t>1.4.1</t>
  </si>
  <si>
    <t>1.5</t>
  </si>
  <si>
    <t>1.5.A</t>
  </si>
  <si>
    <t>1.5.1</t>
  </si>
  <si>
    <t>1.5.2</t>
  </si>
  <si>
    <t>1.5.3</t>
  </si>
  <si>
    <t>1.5.4</t>
  </si>
  <si>
    <t>1.5.5</t>
  </si>
  <si>
    <t>1.5.6</t>
  </si>
  <si>
    <t>1.5.7</t>
  </si>
  <si>
    <t>1.5.8</t>
  </si>
  <si>
    <t>1.6</t>
  </si>
  <si>
    <t>1.6.A</t>
  </si>
  <si>
    <t>1.6.1</t>
  </si>
  <si>
    <t>1.6.1.1</t>
  </si>
  <si>
    <t>1.6.1.2</t>
  </si>
  <si>
    <t>1.6.1.3</t>
  </si>
  <si>
    <t>1.6.1.4</t>
  </si>
  <si>
    <t>1.6.2</t>
  </si>
  <si>
    <t>1.6.3</t>
  </si>
  <si>
    <t>1.7</t>
  </si>
  <si>
    <t>1.7.1</t>
  </si>
  <si>
    <t>1.7.2</t>
  </si>
  <si>
    <t>1.7.3</t>
  </si>
  <si>
    <t>1.7.4</t>
  </si>
  <si>
    <t>1.7.5</t>
  </si>
  <si>
    <t>1.7.6</t>
  </si>
  <si>
    <t>1.7.7</t>
  </si>
  <si>
    <t>1.7.8</t>
  </si>
  <si>
    <t>1.7.9</t>
  </si>
  <si>
    <t>1.7.10</t>
  </si>
  <si>
    <t>1.7.11</t>
  </si>
  <si>
    <t>1.7.12</t>
  </si>
  <si>
    <t>1.8</t>
  </si>
  <si>
    <t>1.8.1</t>
  </si>
  <si>
    <t>1.9</t>
  </si>
  <si>
    <t>1.9.1</t>
  </si>
  <si>
    <t>1.9.2</t>
  </si>
  <si>
    <t>1.9.3</t>
  </si>
  <si>
    <t>1.9.4</t>
  </si>
  <si>
    <t>1.9.5</t>
  </si>
  <si>
    <t>1.9.6</t>
  </si>
  <si>
    <t>1.9.7</t>
  </si>
  <si>
    <t>1.9.8</t>
  </si>
  <si>
    <t>1.9.9</t>
  </si>
  <si>
    <t>1.1.</t>
  </si>
  <si>
    <t>LIMPOPO DEPARTMENT OF HEALTH - CONTRACT HEDP008/20/21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</si>
</sst>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R&quot;* #,##0.00_);_(&quot;R&quot;* \(#,##0.00\);_(&quot;R&quot;* &quot;-&quot;??_);_(@_)"/>
    <numFmt numFmtId="165" formatCode="0.0%"/>
    <numFmt numFmtId="166" formatCode="&quot;R&quot;\ #,##0.00"/>
  </numFmts>
  <fonts count="39" x14ac:knownFonts="1">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sz val="9"/>
      <color theme="1"/>
      <name val="Arial Narrow"/>
      <family val="2"/>
    </font>
    <font>
      <b/>
      <sz val="9"/>
      <color theme="1"/>
      <name val="Arial Narrow"/>
      <family val="2"/>
    </font>
    <font>
      <b/>
      <sz val="11"/>
      <name val="Arial Narrow"/>
      <family val="2"/>
    </font>
    <font>
      <b/>
      <sz val="12"/>
      <color theme="1"/>
      <name val="Arial Black"/>
      <family val="2"/>
    </font>
    <font>
      <b/>
      <sz val="11"/>
      <color theme="1"/>
      <name val="Arial Black"/>
      <family val="2"/>
    </font>
    <font>
      <b/>
      <u/>
      <sz val="9"/>
      <color theme="1"/>
      <name val="Arial Narrow"/>
      <family val="2"/>
    </font>
    <font>
      <b/>
      <u/>
      <sz val="9"/>
      <name val="Arial Narrow"/>
      <family val="2"/>
    </font>
    <font>
      <sz val="9"/>
      <name val="Arial Narrow"/>
      <family val="2"/>
    </font>
    <font>
      <u/>
      <sz val="9"/>
      <color theme="1"/>
      <name val="Arial Narrow"/>
      <family val="2"/>
    </font>
    <font>
      <i/>
      <sz val="9"/>
      <color theme="1"/>
      <name val="Arial Narrow"/>
      <family val="2"/>
    </font>
    <font>
      <vertAlign val="superscript"/>
      <sz val="9"/>
      <color theme="1"/>
      <name val="Arial Narrow"/>
      <family val="2"/>
    </font>
    <font>
      <sz val="10"/>
      <name val="Courier"/>
      <family val="3"/>
    </font>
    <font>
      <sz val="11"/>
      <color indexed="8"/>
      <name val="Calibri"/>
      <family val="2"/>
    </font>
    <font>
      <sz val="8"/>
      <name val="Calibri"/>
      <family val="2"/>
      <scheme val="minor"/>
    </font>
    <font>
      <sz val="10"/>
      <color theme="1"/>
      <name val="Arial"/>
      <family val="2"/>
    </font>
    <font>
      <b/>
      <sz val="9"/>
      <color theme="1"/>
      <name val="Arial"/>
      <family val="2"/>
    </font>
    <font>
      <sz val="11"/>
      <color theme="1"/>
      <name val="Arial"/>
      <family val="2"/>
    </font>
    <font>
      <sz val="11"/>
      <color theme="1"/>
      <name val="Calibri"/>
      <family val="2"/>
      <scheme val="minor"/>
    </font>
    <font>
      <b/>
      <sz val="9"/>
      <color rgb="FF0070C0"/>
      <name val="Arial Narrow"/>
      <family val="2"/>
    </font>
    <font>
      <b/>
      <sz val="11"/>
      <color theme="8" tint="-0.249977111117893"/>
      <name val="Arial Narrow"/>
      <family val="2"/>
    </font>
    <font>
      <i/>
      <sz val="9"/>
      <color theme="1"/>
      <name val="Arial"/>
      <family val="2"/>
    </font>
    <font>
      <b/>
      <sz val="11"/>
      <color theme="1"/>
      <name val="Arial"/>
      <family val="2"/>
    </font>
    <font>
      <b/>
      <sz val="12"/>
      <color theme="1"/>
      <name val="Arial"/>
      <family val="2"/>
    </font>
    <font>
      <b/>
      <sz val="10"/>
      <color rgb="FF000000"/>
      <name val="Arial"/>
      <family val="2"/>
    </font>
    <font>
      <sz val="10"/>
      <color rgb="FF000000"/>
      <name val="Arial"/>
      <family val="2"/>
    </font>
    <font>
      <sz val="9"/>
      <color rgb="FFC00000"/>
      <name val="Arial Narrow"/>
      <family val="2"/>
    </font>
    <font>
      <sz val="11"/>
      <name val="Arial Narrow"/>
      <family val="2"/>
    </font>
    <font>
      <b/>
      <sz val="9"/>
      <name val="Arial Narrow"/>
      <family val="2"/>
    </font>
    <font>
      <b/>
      <sz val="10"/>
      <name val="Arial Narrow"/>
      <family val="2"/>
    </font>
    <font>
      <i/>
      <sz val="9"/>
      <name val="Arial Narrow"/>
      <family val="2"/>
    </font>
    <font>
      <sz val="8"/>
      <name val="Arial Narrow"/>
      <family val="2"/>
    </font>
    <font>
      <sz val="12"/>
      <name val="Arial Narrow"/>
      <family val="2"/>
    </font>
    <font>
      <b/>
      <sz val="9"/>
      <color rgb="FF00B0F0"/>
      <name val="Arial Narrow"/>
      <family val="2"/>
    </font>
    <font>
      <b/>
      <sz val="10"/>
      <color rgb="FF00B0F0"/>
      <name val="Arial Narrow"/>
      <family val="2"/>
    </font>
    <font>
      <sz val="11"/>
      <color theme="1"/>
      <name val="Arial Black"/>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
    <xf numFmtId="0" fontId="0" fillId="0" borderId="0"/>
    <xf numFmtId="0" fontId="15" fillId="0" borderId="0"/>
    <xf numFmtId="0" fontId="16" fillId="0" borderId="0"/>
    <xf numFmtId="0" fontId="21" fillId="0" borderId="0"/>
    <xf numFmtId="0" fontId="15" fillId="0" borderId="0"/>
  </cellStyleXfs>
  <cellXfs count="174">
    <xf numFmtId="0" fontId="0" fillId="0" borderId="0" xfId="0"/>
    <xf numFmtId="0" fontId="1" fillId="0" borderId="0" xfId="0" applyFont="1"/>
    <xf numFmtId="0" fontId="3" fillId="0" borderId="0" xfId="0" applyFont="1" applyAlignment="1">
      <alignment vertical="top"/>
    </xf>
    <xf numFmtId="0" fontId="3" fillId="0" borderId="0" xfId="0" applyFont="1" applyAlignment="1">
      <alignment horizontal="left" vertical="top"/>
    </xf>
    <xf numFmtId="0" fontId="4"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7" fillId="2" borderId="5" xfId="0" applyFont="1" applyFill="1" applyBorder="1" applyAlignment="1">
      <alignment horizontal="right" vertical="top"/>
    </xf>
    <xf numFmtId="0" fontId="8" fillId="2" borderId="4" xfId="0" applyFont="1" applyFill="1" applyBorder="1" applyAlignment="1">
      <alignment horizontal="left" vertical="top"/>
    </xf>
    <xf numFmtId="0" fontId="8" fillId="2" borderId="5" xfId="0" applyFont="1" applyFill="1" applyBorder="1" applyAlignment="1">
      <alignment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xf>
    <xf numFmtId="0" fontId="4" fillId="0" borderId="8" xfId="0" applyFont="1" applyBorder="1" applyAlignment="1">
      <alignment horizontal="right" vertical="top"/>
    </xf>
    <xf numFmtId="0" fontId="4" fillId="0" borderId="0" xfId="0" applyFont="1" applyAlignment="1">
      <alignment horizontal="left" vertical="top"/>
    </xf>
    <xf numFmtId="0" fontId="4" fillId="0" borderId="9"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horizontal="left" vertical="top" wrapText="1"/>
    </xf>
    <xf numFmtId="0" fontId="10" fillId="0" borderId="6"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4" fillId="0" borderId="10" xfId="0" applyFont="1" applyBorder="1" applyAlignment="1">
      <alignment vertical="top" wrapText="1"/>
    </xf>
    <xf numFmtId="0" fontId="4" fillId="0" borderId="7" xfId="0" applyFont="1" applyBorder="1" applyAlignment="1">
      <alignment horizontal="left" vertical="top"/>
    </xf>
    <xf numFmtId="0" fontId="5" fillId="0" borderId="7" xfId="0" applyFont="1" applyBorder="1" applyAlignment="1">
      <alignment horizontal="left" vertical="top"/>
    </xf>
    <xf numFmtId="0" fontId="4" fillId="0" borderId="6" xfId="0" applyFont="1" applyBorder="1" applyAlignment="1">
      <alignment horizontal="center" vertical="top"/>
    </xf>
    <xf numFmtId="0" fontId="5" fillId="0" borderId="3" xfId="0" applyFont="1" applyBorder="1" applyAlignment="1">
      <alignment horizontal="left" vertical="top"/>
    </xf>
    <xf numFmtId="0" fontId="5" fillId="0" borderId="3" xfId="0" applyFont="1" applyBorder="1" applyAlignment="1">
      <alignment horizontal="left" vertical="top" wrapText="1"/>
    </xf>
    <xf numFmtId="0" fontId="4" fillId="0" borderId="9" xfId="0" applyFont="1" applyBorder="1" applyAlignment="1">
      <alignment horizontal="right" vertical="top"/>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xf>
    <xf numFmtId="0" fontId="4" fillId="0" borderId="7" xfId="0" quotePrefix="1" applyFont="1" applyBorder="1" applyAlignment="1">
      <alignment horizontal="left" vertical="top" wrapText="1"/>
    </xf>
    <xf numFmtId="0" fontId="11" fillId="0" borderId="7" xfId="0" applyFont="1" applyBorder="1" applyAlignment="1">
      <alignment horizontal="left" vertical="top" wrapText="1"/>
    </xf>
    <xf numFmtId="0" fontId="11" fillId="0" borderId="7" xfId="0" applyFont="1" applyBorder="1" applyAlignment="1">
      <alignment horizontal="left" vertical="top"/>
    </xf>
    <xf numFmtId="0" fontId="5" fillId="0" borderId="7" xfId="0" applyFont="1" applyBorder="1" applyAlignment="1">
      <alignment horizontal="left" vertical="top" wrapText="1"/>
    </xf>
    <xf numFmtId="0" fontId="11" fillId="0" borderId="0" xfId="0" applyFont="1" applyAlignment="1">
      <alignment vertical="top"/>
    </xf>
    <xf numFmtId="0" fontId="4" fillId="0" borderId="10" xfId="0" applyFont="1" applyBorder="1" applyAlignment="1">
      <alignment horizontal="left" vertical="top" wrapText="1"/>
    </xf>
    <xf numFmtId="0" fontId="4" fillId="0" borderId="11" xfId="0" applyFont="1" applyBorder="1" applyAlignment="1">
      <alignment horizontal="center" vertical="top" wrapText="1"/>
    </xf>
    <xf numFmtId="0" fontId="4" fillId="0" borderId="11" xfId="0" applyFont="1" applyBorder="1" applyAlignment="1">
      <alignment horizontal="center" vertical="top"/>
    </xf>
    <xf numFmtId="0" fontId="12" fillId="0" borderId="7" xfId="0" applyFont="1" applyBorder="1" applyAlignment="1">
      <alignment horizontal="left" vertical="top" wrapText="1"/>
    </xf>
    <xf numFmtId="0" fontId="4" fillId="0" borderId="10" xfId="0" applyFont="1" applyBorder="1" applyAlignment="1">
      <alignment horizontal="center" vertical="top"/>
    </xf>
    <xf numFmtId="0" fontId="8" fillId="2" borderId="13" xfId="0" applyFont="1" applyFill="1" applyBorder="1" applyAlignment="1">
      <alignment vertical="top" wrapText="1"/>
    </xf>
    <xf numFmtId="49" fontId="11" fillId="0" borderId="14" xfId="1" applyNumberFormat="1" applyFont="1" applyBorder="1" applyAlignment="1">
      <alignment vertical="top"/>
    </xf>
    <xf numFmtId="49" fontId="11" fillId="0" borderId="14" xfId="1" applyNumberFormat="1" applyFont="1" applyBorder="1" applyAlignment="1">
      <alignment horizontal="center" vertical="top" wrapText="1"/>
    </xf>
    <xf numFmtId="0" fontId="11" fillId="0" borderId="14" xfId="2" applyFont="1" applyBorder="1" applyAlignment="1">
      <alignment horizontal="center" vertical="top"/>
    </xf>
    <xf numFmtId="0" fontId="11" fillId="0" borderId="7" xfId="1" applyFont="1" applyBorder="1" applyAlignment="1">
      <alignment horizontal="left" vertical="top"/>
    </xf>
    <xf numFmtId="49" fontId="11" fillId="0" borderId="6" xfId="1" applyNumberFormat="1" applyFont="1" applyBorder="1" applyAlignment="1">
      <alignment vertical="top" wrapText="1"/>
    </xf>
    <xf numFmtId="49" fontId="11" fillId="2" borderId="6" xfId="1" applyNumberFormat="1" applyFont="1" applyFill="1" applyBorder="1" applyAlignment="1">
      <alignment horizontal="center" vertical="top" wrapText="1"/>
    </xf>
    <xf numFmtId="0" fontId="11" fillId="2" borderId="6" xfId="2" applyFont="1" applyFill="1" applyBorder="1" applyAlignment="1">
      <alignment horizontal="center" vertical="top"/>
    </xf>
    <xf numFmtId="49" fontId="11" fillId="0" borderId="11" xfId="1" applyNumberFormat="1" applyFont="1" applyBorder="1" applyAlignment="1">
      <alignment vertical="top" wrapText="1"/>
    </xf>
    <xf numFmtId="49" fontId="11" fillId="2" borderId="11" xfId="1" applyNumberFormat="1" applyFont="1" applyFill="1" applyBorder="1" applyAlignment="1">
      <alignment horizontal="center" vertical="top" wrapText="1"/>
    </xf>
    <xf numFmtId="0" fontId="11" fillId="2" borderId="11" xfId="2" applyFont="1" applyFill="1" applyBorder="1" applyAlignment="1">
      <alignment horizontal="center" vertical="top"/>
    </xf>
    <xf numFmtId="0" fontId="4" fillId="0" borderId="2" xfId="0" applyFont="1" applyBorder="1" applyAlignment="1">
      <alignment horizontal="right" vertical="top"/>
    </xf>
    <xf numFmtId="49" fontId="11" fillId="0" borderId="1" xfId="1" applyNumberFormat="1" applyFont="1" applyBorder="1" applyAlignment="1">
      <alignment vertical="top" wrapText="1"/>
    </xf>
    <xf numFmtId="49" fontId="11" fillId="0" borderId="1" xfId="1" applyNumberFormat="1" applyFont="1" applyBorder="1" applyAlignment="1">
      <alignment horizontal="center" vertical="top" wrapText="1"/>
    </xf>
    <xf numFmtId="0" fontId="11" fillId="0" borderId="1" xfId="2"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2" fillId="0" borderId="0" xfId="0" applyFont="1" applyBorder="1" applyAlignment="1">
      <alignment horizontal="left"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xf>
    <xf numFmtId="165" fontId="4" fillId="0" borderId="6" xfId="0" quotePrefix="1" applyNumberFormat="1" applyFont="1" applyFill="1" applyBorder="1" applyAlignment="1">
      <alignment horizontal="center" vertical="top" wrapText="1"/>
    </xf>
    <xf numFmtId="0" fontId="5" fillId="0" borderId="0" xfId="0" applyFont="1" applyAlignment="1">
      <alignment vertical="top"/>
    </xf>
    <xf numFmtId="0" fontId="22" fillId="0" borderId="0" xfId="0" applyFont="1" applyAlignment="1">
      <alignment vertical="top"/>
    </xf>
    <xf numFmtId="0" fontId="23" fillId="0" borderId="4" xfId="0" applyFont="1" applyBorder="1" applyAlignment="1">
      <alignment vertical="top" wrapText="1"/>
    </xf>
    <xf numFmtId="0" fontId="2" fillId="0" borderId="0" xfId="0" applyFont="1" applyAlignment="1">
      <alignment horizontal="right" vertical="top"/>
    </xf>
    <xf numFmtId="0" fontId="19" fillId="0" borderId="0" xfId="0" applyFont="1" applyAlignment="1">
      <alignment vertical="top"/>
    </xf>
    <xf numFmtId="0" fontId="20" fillId="0" borderId="0" xfId="0" applyFont="1" applyAlignment="1">
      <alignment vertical="top"/>
    </xf>
    <xf numFmtId="0" fontId="26" fillId="0" borderId="0" xfId="0" applyFont="1" applyAlignment="1">
      <alignment vertical="top" wrapText="1"/>
    </xf>
    <xf numFmtId="0" fontId="0" fillId="0" borderId="0" xfId="0" applyAlignment="1">
      <alignment vertical="top"/>
    </xf>
    <xf numFmtId="0" fontId="27" fillId="0" borderId="2" xfId="0" applyFont="1" applyBorder="1" applyAlignment="1">
      <alignment horizontal="center" vertical="top" wrapText="1"/>
    </xf>
    <xf numFmtId="0" fontId="27" fillId="0" borderId="2" xfId="0" applyFont="1" applyBorder="1" applyAlignment="1">
      <alignment horizontal="center" vertical="top"/>
    </xf>
    <xf numFmtId="0" fontId="27" fillId="0" borderId="3" xfId="0" applyFont="1" applyBorder="1" applyAlignment="1">
      <alignment horizontal="center" vertical="top"/>
    </xf>
    <xf numFmtId="0" fontId="28" fillId="0" borderId="8" xfId="0" applyFont="1" applyBorder="1" applyAlignment="1">
      <alignment vertical="top"/>
    </xf>
    <xf numFmtId="0" fontId="28" fillId="0" borderId="7" xfId="0" applyFont="1" applyBorder="1" applyAlignment="1">
      <alignment vertical="top"/>
    </xf>
    <xf numFmtId="0" fontId="28" fillId="0" borderId="8" xfId="0" applyFont="1" applyBorder="1" applyAlignment="1">
      <alignment horizontal="center" vertical="top" wrapText="1"/>
    </xf>
    <xf numFmtId="0" fontId="28" fillId="0" borderId="5" xfId="0" applyFont="1" applyBorder="1" applyAlignment="1">
      <alignment horizontal="center" vertical="top"/>
    </xf>
    <xf numFmtId="0" fontId="28" fillId="0" borderId="5" xfId="0" applyFont="1" applyBorder="1" applyAlignment="1">
      <alignment vertical="top"/>
    </xf>
    <xf numFmtId="0" fontId="28" fillId="0" borderId="10" xfId="0" applyFont="1" applyBorder="1" applyAlignment="1">
      <alignment vertical="top"/>
    </xf>
    <xf numFmtId="0" fontId="19" fillId="0" borderId="0" xfId="0" applyFont="1" applyAlignment="1">
      <alignment horizontal="left" vertical="top"/>
    </xf>
    <xf numFmtId="17" fontId="24" fillId="0" borderId="0" xfId="0" quotePrefix="1" applyNumberFormat="1" applyFont="1" applyAlignment="1">
      <alignment horizontal="right" vertical="top"/>
    </xf>
    <xf numFmtId="0" fontId="25" fillId="0" borderId="0" xfId="0" applyFont="1" applyAlignment="1">
      <alignment horizontal="left" vertical="top"/>
    </xf>
    <xf numFmtId="0" fontId="26" fillId="0" borderId="0" xfId="0" applyFont="1" applyAlignment="1">
      <alignment horizontal="left" vertical="top"/>
    </xf>
    <xf numFmtId="0" fontId="24" fillId="0" borderId="0" xfId="0" quotePrefix="1" applyFont="1" applyAlignment="1">
      <alignment vertical="top"/>
    </xf>
    <xf numFmtId="0" fontId="31" fillId="0" borderId="0" xfId="0" applyFont="1" applyFill="1" applyAlignment="1">
      <alignment vertical="top"/>
    </xf>
    <xf numFmtId="0" fontId="32" fillId="0" borderId="0" xfId="0" applyFont="1" applyFill="1" applyAlignment="1">
      <alignment horizontal="left" vertical="top"/>
    </xf>
    <xf numFmtId="0" fontId="32"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vertical="top"/>
    </xf>
    <xf numFmtId="0" fontId="32" fillId="0" borderId="0" xfId="0" applyFont="1" applyFill="1" applyAlignment="1">
      <alignment horizontal="center" vertical="top"/>
    </xf>
    <xf numFmtId="0" fontId="30" fillId="0" borderId="0" xfId="0" applyFont="1" applyFill="1" applyAlignment="1">
      <alignment vertical="top"/>
    </xf>
    <xf numFmtId="0" fontId="11" fillId="0" borderId="8" xfId="0" applyFont="1" applyFill="1" applyBorder="1" applyAlignment="1">
      <alignment horizontal="right" vertical="top"/>
    </xf>
    <xf numFmtId="0" fontId="30" fillId="0" borderId="5" xfId="0" applyFont="1" applyFill="1" applyBorder="1" applyAlignment="1">
      <alignment vertical="top"/>
    </xf>
    <xf numFmtId="0" fontId="11" fillId="0" borderId="7" xfId="0" applyFont="1" applyFill="1" applyBorder="1" applyAlignment="1">
      <alignment horizontal="center" vertical="top" wrapText="1"/>
    </xf>
    <xf numFmtId="0" fontId="30" fillId="0" borderId="10" xfId="0" applyFont="1" applyFill="1" applyBorder="1" applyAlignment="1">
      <alignment vertical="top"/>
    </xf>
    <xf numFmtId="0" fontId="31" fillId="0" borderId="3" xfId="3" applyFont="1" applyFill="1" applyBorder="1" applyAlignment="1">
      <alignment horizontal="center" vertical="top"/>
    </xf>
    <xf numFmtId="0" fontId="34" fillId="0" borderId="7" xfId="0" applyFont="1" applyFill="1" applyBorder="1" applyAlignment="1">
      <alignment horizontal="center" vertical="top" wrapText="1"/>
    </xf>
    <xf numFmtId="0" fontId="31" fillId="0" borderId="3" xfId="3" applyFont="1" applyFill="1" applyBorder="1" applyAlignment="1">
      <alignment horizontal="center" vertical="top" wrapText="1"/>
    </xf>
    <xf numFmtId="0" fontId="11" fillId="0" borderId="7" xfId="0" applyFont="1" applyFill="1" applyBorder="1" applyAlignment="1">
      <alignment vertical="top" wrapText="1"/>
    </xf>
    <xf numFmtId="0" fontId="11" fillId="0" borderId="7" xfId="0" applyFont="1" applyFill="1" applyBorder="1" applyAlignment="1">
      <alignment horizontal="justify" vertical="top" wrapText="1"/>
    </xf>
    <xf numFmtId="0" fontId="11" fillId="0" borderId="7" xfId="0" applyFont="1" applyFill="1" applyBorder="1" applyAlignment="1">
      <alignment horizontal="left" vertical="top" wrapText="1"/>
    </xf>
    <xf numFmtId="0" fontId="35" fillId="0" borderId="10" xfId="0" applyFont="1" applyFill="1" applyBorder="1" applyAlignment="1">
      <alignment vertical="top"/>
    </xf>
    <xf numFmtId="0" fontId="36" fillId="0" borderId="0" xfId="0" applyFont="1" applyFill="1" applyAlignment="1">
      <alignment vertical="top"/>
    </xf>
    <xf numFmtId="0" fontId="5" fillId="0" borderId="0" xfId="0" applyFont="1" applyFill="1" applyBorder="1" applyAlignment="1">
      <alignment vertical="top"/>
    </xf>
    <xf numFmtId="0" fontId="1" fillId="0" borderId="0" xfId="0" applyFont="1" applyFill="1" applyBorder="1" applyAlignment="1">
      <alignment vertical="top"/>
    </xf>
    <xf numFmtId="0" fontId="4" fillId="0" borderId="0" xfId="0" applyFont="1" applyFill="1" applyBorder="1" applyAlignment="1">
      <alignment vertical="top"/>
    </xf>
    <xf numFmtId="0" fontId="36" fillId="0" borderId="0" xfId="0" applyFont="1" applyFill="1" applyBorder="1" applyAlignment="1">
      <alignment vertical="top"/>
    </xf>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Font="1" applyFill="1" applyBorder="1" applyAlignment="1">
      <alignment horizontal="left" vertical="top"/>
    </xf>
    <xf numFmtId="0" fontId="3" fillId="0" borderId="0" xfId="0" applyFont="1" applyFill="1" applyBorder="1" applyAlignment="1">
      <alignment horizontal="center" vertical="top"/>
    </xf>
    <xf numFmtId="0" fontId="1" fillId="0" borderId="0" xfId="0" applyFont="1" applyFill="1" applyBorder="1" applyAlignment="1">
      <alignment vertical="top" wrapText="1"/>
    </xf>
    <xf numFmtId="0" fontId="37" fillId="0" borderId="0" xfId="0" applyFont="1" applyFill="1" applyBorder="1" applyAlignment="1">
      <alignment vertical="top" wrapText="1"/>
    </xf>
    <xf numFmtId="0" fontId="3"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1" fillId="0" borderId="0" xfId="0" applyFont="1" applyFill="1" applyBorder="1" applyAlignment="1">
      <alignment horizontal="center" vertical="top"/>
    </xf>
    <xf numFmtId="0" fontId="1" fillId="0" borderId="5" xfId="0" applyFont="1" applyFill="1" applyBorder="1" applyAlignment="1">
      <alignment vertical="top"/>
    </xf>
    <xf numFmtId="0" fontId="4" fillId="0" borderId="7" xfId="0" applyFont="1" applyFill="1" applyBorder="1" applyAlignment="1">
      <alignment horizontal="center" vertical="top" wrapText="1"/>
    </xf>
    <xf numFmtId="0" fontId="1" fillId="0" borderId="10" xfId="0" applyFont="1" applyFill="1" applyBorder="1" applyAlignment="1">
      <alignment vertical="top"/>
    </xf>
    <xf numFmtId="0" fontId="1" fillId="0" borderId="10" xfId="0" applyFont="1" applyFill="1" applyBorder="1" applyAlignment="1">
      <alignment horizontal="center" vertical="top"/>
    </xf>
    <xf numFmtId="0" fontId="4" fillId="0" borderId="7" xfId="0" applyFont="1" applyFill="1" applyBorder="1" applyAlignment="1">
      <alignment vertical="top" wrapText="1"/>
    </xf>
    <xf numFmtId="0" fontId="4" fillId="0" borderId="7" xfId="0" applyFont="1" applyFill="1" applyBorder="1" applyAlignment="1">
      <alignment horizontal="justify" vertical="top" wrapText="1"/>
    </xf>
    <xf numFmtId="0" fontId="5" fillId="0" borderId="7" xfId="0" applyFont="1" applyFill="1" applyBorder="1" applyAlignment="1">
      <alignment vertical="top" wrapText="1"/>
    </xf>
    <xf numFmtId="0" fontId="1" fillId="0" borderId="10" xfId="0" applyFont="1" applyFill="1" applyBorder="1" applyAlignment="1">
      <alignment vertical="top" wrapText="1"/>
    </xf>
    <xf numFmtId="0" fontId="4" fillId="0" borderId="7" xfId="0" applyFont="1" applyFill="1" applyBorder="1" applyAlignment="1">
      <alignment horizontal="left" vertical="top"/>
    </xf>
    <xf numFmtId="0" fontId="4" fillId="0" borderId="7" xfId="0" applyFont="1" applyFill="1" applyBorder="1" applyAlignment="1">
      <alignment horizontal="left" vertical="top" wrapText="1"/>
    </xf>
    <xf numFmtId="0" fontId="4" fillId="0" borderId="0" xfId="0" applyFont="1" applyFill="1" applyAlignment="1">
      <alignment vertical="top" wrapText="1"/>
    </xf>
    <xf numFmtId="0" fontId="11" fillId="0" borderId="7" xfId="4" applyFont="1" applyFill="1" applyBorder="1" applyAlignment="1">
      <alignment horizontal="left" vertical="top"/>
    </xf>
    <xf numFmtId="0" fontId="11" fillId="0" borderId="3" xfId="4" applyFont="1" applyFill="1" applyBorder="1" applyAlignment="1">
      <alignment horizontal="left" vertical="top"/>
    </xf>
    <xf numFmtId="0" fontId="11" fillId="0" borderId="13" xfId="4" applyFont="1" applyFill="1" applyBorder="1" applyAlignment="1">
      <alignment horizontal="left" vertical="top"/>
    </xf>
    <xf numFmtId="0" fontId="38" fillId="2" borderId="2" xfId="0" applyFont="1" applyFill="1" applyBorder="1" applyAlignment="1">
      <alignment horizontal="right" vertical="top"/>
    </xf>
    <xf numFmtId="0" fontId="8" fillId="2" borderId="3" xfId="0" applyFont="1" applyFill="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xf>
    <xf numFmtId="0" fontId="31" fillId="0" borderId="0" xfId="0" applyFont="1" applyFill="1" applyAlignment="1" applyProtection="1">
      <alignment horizontal="right" vertical="top"/>
      <protection locked="0"/>
    </xf>
    <xf numFmtId="17" fontId="33" fillId="0" borderId="0" xfId="0" applyNumberFormat="1" applyFont="1" applyFill="1" applyAlignment="1" applyProtection="1">
      <alignment horizontal="right" vertical="top"/>
      <protection locked="0"/>
    </xf>
    <xf numFmtId="0" fontId="11" fillId="0" borderId="0" xfId="0" applyFont="1" applyFill="1" applyAlignment="1" applyProtection="1">
      <alignment vertical="top"/>
      <protection locked="0"/>
    </xf>
    <xf numFmtId="9" fontId="6" fillId="0" borderId="3" xfId="3" applyNumberFormat="1" applyFont="1" applyFill="1" applyBorder="1" applyAlignment="1" applyProtection="1">
      <alignment horizontal="center" vertical="top" wrapText="1"/>
      <protection locked="0"/>
    </xf>
    <xf numFmtId="166" fontId="30" fillId="0" borderId="7" xfId="0" applyNumberFormat="1" applyFont="1" applyFill="1" applyBorder="1" applyAlignment="1" applyProtection="1">
      <alignment horizontal="right" vertical="top"/>
      <protection locked="0"/>
    </xf>
    <xf numFmtId="166" fontId="30" fillId="0" borderId="10" xfId="0" applyNumberFormat="1" applyFont="1" applyFill="1" applyBorder="1" applyAlignment="1" applyProtection="1">
      <alignment horizontal="right" vertical="top"/>
      <protection locked="0"/>
    </xf>
    <xf numFmtId="166" fontId="30" fillId="0" borderId="0" xfId="0" applyNumberFormat="1" applyFont="1" applyFill="1" applyAlignment="1" applyProtection="1">
      <alignment horizontal="right" vertical="top"/>
      <protection locked="0"/>
    </xf>
    <xf numFmtId="0" fontId="5" fillId="0" borderId="0" xfId="0" applyFont="1" applyFill="1" applyBorder="1" applyAlignment="1" applyProtection="1">
      <alignment horizontal="right" vertical="top"/>
      <protection locked="0"/>
    </xf>
    <xf numFmtId="17" fontId="4"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vertical="top"/>
      <protection locked="0"/>
    </xf>
    <xf numFmtId="9" fontId="31" fillId="0" borderId="3" xfId="3" applyNumberFormat="1" applyFont="1" applyFill="1" applyBorder="1" applyAlignment="1" applyProtection="1">
      <alignment horizontal="center" vertical="top" wrapText="1"/>
      <protection locked="0"/>
    </xf>
    <xf numFmtId="166" fontId="4" fillId="0" borderId="7" xfId="0" applyNumberFormat="1" applyFont="1" applyFill="1" applyBorder="1" applyAlignment="1" applyProtection="1">
      <alignment vertical="top"/>
      <protection locked="0"/>
    </xf>
    <xf numFmtId="166" fontId="4" fillId="0" borderId="7" xfId="0" applyNumberFormat="1" applyFont="1" applyFill="1" applyBorder="1" applyAlignment="1" applyProtection="1">
      <alignment horizontal="right" vertical="top" wrapText="1"/>
      <protection locked="0"/>
    </xf>
    <xf numFmtId="166" fontId="1" fillId="0" borderId="10" xfId="0" applyNumberFormat="1" applyFont="1" applyFill="1" applyBorder="1" applyAlignment="1" applyProtection="1">
      <alignment vertical="top"/>
      <protection locked="0"/>
    </xf>
    <xf numFmtId="166" fontId="1" fillId="0" borderId="0" xfId="0" applyNumberFormat="1" applyFont="1" applyFill="1" applyBorder="1" applyAlignment="1" applyProtection="1">
      <alignment vertical="top"/>
      <protection locked="0"/>
    </xf>
    <xf numFmtId="0" fontId="5" fillId="0" borderId="0" xfId="0" applyFont="1" applyAlignment="1" applyProtection="1">
      <alignment horizontal="right" vertical="top"/>
      <protection locked="0"/>
    </xf>
    <xf numFmtId="17" fontId="4" fillId="0" borderId="0" xfId="0" applyNumberFormat="1" applyFont="1" applyAlignment="1" applyProtection="1">
      <alignment horizontal="right" vertical="top"/>
      <protection locked="0"/>
    </xf>
    <xf numFmtId="0" fontId="3" fillId="0" borderId="0" xfId="0" applyFont="1" applyAlignment="1" applyProtection="1">
      <alignment horizontal="center" vertical="top"/>
      <protection locked="0"/>
    </xf>
    <xf numFmtId="9" fontId="6" fillId="0" borderId="1" xfId="0" applyNumberFormat="1" applyFont="1" applyBorder="1" applyAlignment="1" applyProtection="1">
      <alignment horizontal="center" vertical="top" wrapText="1"/>
      <protection locked="0"/>
    </xf>
    <xf numFmtId="0" fontId="4" fillId="0" borderId="6" xfId="0" applyFont="1" applyBorder="1" applyAlignment="1" applyProtection="1">
      <alignment vertical="top"/>
      <protection locked="0"/>
    </xf>
    <xf numFmtId="164" fontId="4" fillId="0" borderId="11" xfId="0" applyNumberFormat="1" applyFont="1" applyBorder="1" applyAlignment="1" applyProtection="1">
      <alignment vertical="top"/>
      <protection locked="0"/>
    </xf>
    <xf numFmtId="165" fontId="4" fillId="0" borderId="6" xfId="0" applyNumberFormat="1" applyFont="1" applyBorder="1" applyAlignment="1" applyProtection="1">
      <alignment vertical="top" wrapText="1"/>
      <protection locked="0"/>
    </xf>
    <xf numFmtId="164" fontId="4" fillId="0" borderId="6" xfId="0" applyNumberFormat="1" applyFont="1" applyBorder="1" applyAlignment="1" applyProtection="1">
      <alignment vertical="top"/>
      <protection locked="0"/>
    </xf>
    <xf numFmtId="164" fontId="4" fillId="0" borderId="14" xfId="0" applyNumberFormat="1" applyFont="1" applyBorder="1" applyAlignment="1" applyProtection="1">
      <alignment vertical="top"/>
      <protection locked="0"/>
    </xf>
    <xf numFmtId="164" fontId="4" fillId="0" borderId="1" xfId="0" applyNumberFormat="1"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0" xfId="0" applyFont="1" applyAlignment="1" applyProtection="1">
      <alignment vertical="top"/>
      <protection locked="0"/>
    </xf>
    <xf numFmtId="0" fontId="18" fillId="3" borderId="2" xfId="0" quotePrefix="1" applyFont="1" applyFill="1" applyBorder="1" applyAlignment="1">
      <alignment horizontal="center" vertical="top" wrapText="1"/>
    </xf>
    <xf numFmtId="0" fontId="18" fillId="3" borderId="15" xfId="0" quotePrefix="1" applyFont="1" applyFill="1" applyBorder="1" applyAlignment="1">
      <alignment horizontal="center" vertical="top" wrapText="1"/>
    </xf>
    <xf numFmtId="0" fontId="18" fillId="3" borderId="3" xfId="0" quotePrefix="1" applyFont="1" applyFill="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xf>
    <xf numFmtId="0" fontId="31" fillId="0" borderId="2" xfId="3" applyFont="1" applyFill="1" applyBorder="1" applyAlignment="1">
      <alignment horizontal="center" vertical="top" wrapText="1"/>
    </xf>
    <xf numFmtId="0" fontId="31" fillId="0" borderId="3" xfId="3" applyFont="1" applyFill="1" applyBorder="1" applyAlignment="1">
      <alignment horizontal="center" vertical="top"/>
    </xf>
  </cellXfs>
  <cellStyles count="5">
    <cellStyle name="Normal" xfId="0" builtinId="0"/>
    <cellStyle name="Normal 2" xfId="3"/>
    <cellStyle name="Normal 2 2" xfId="1"/>
    <cellStyle name="Normal 2 2 3" xfId="4"/>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96</xdr:row>
      <xdr:rowOff>0</xdr:rowOff>
    </xdr:from>
    <xdr:to>
      <xdr:col>5</xdr:col>
      <xdr:colOff>210372</xdr:colOff>
      <xdr:row>96</xdr:row>
      <xdr:rowOff>283209</xdr:rowOff>
    </xdr:to>
    <xdr:sp macro="" textlink="">
      <xdr:nvSpPr>
        <xdr:cNvPr id="2" name="Rectangle 2">
          <a:extLst>
            <a:ext uri="{FF2B5EF4-FFF2-40B4-BE49-F238E27FC236}">
              <a16:creationId xmlns:a16="http://schemas.microsoft.com/office/drawing/2014/main" xmlns="" id="{99F7FE9E-B914-4C04-8948-35BE843A94C4}"/>
            </a:ext>
          </a:extLst>
        </xdr:cNvPr>
        <xdr:cNvSpPr>
          <a:spLocks noChangeArrowheads="1"/>
        </xdr:cNvSpPr>
      </xdr:nvSpPr>
      <xdr:spPr bwMode="auto">
        <a:xfrm>
          <a:off x="5924550" y="71808975"/>
          <a:ext cx="197037" cy="28574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263938</xdr:rowOff>
    </xdr:to>
    <xdr:sp macro="" textlink="">
      <xdr:nvSpPr>
        <xdr:cNvPr id="3" name="Rectangle 2">
          <a:extLst>
            <a:ext uri="{FF2B5EF4-FFF2-40B4-BE49-F238E27FC236}">
              <a16:creationId xmlns:a16="http://schemas.microsoft.com/office/drawing/2014/main" xmlns="" id="{F9C6F03A-1D5A-4FA8-AE9C-27F3350F804D}"/>
            </a:ext>
          </a:extLst>
        </xdr:cNvPr>
        <xdr:cNvSpPr>
          <a:spLocks noChangeArrowheads="1"/>
        </xdr:cNvSpPr>
      </xdr:nvSpPr>
      <xdr:spPr bwMode="auto">
        <a:xfrm>
          <a:off x="5924550" y="71808975"/>
          <a:ext cx="197037" cy="263938"/>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283206</xdr:rowOff>
    </xdr:to>
    <xdr:sp macro="" textlink="">
      <xdr:nvSpPr>
        <xdr:cNvPr id="4" name="Rectangle 2">
          <a:extLst>
            <a:ext uri="{FF2B5EF4-FFF2-40B4-BE49-F238E27FC236}">
              <a16:creationId xmlns:a16="http://schemas.microsoft.com/office/drawing/2014/main" xmlns="" id="{519033D1-43F5-4322-860E-17E945FAD217}"/>
            </a:ext>
          </a:extLst>
        </xdr:cNvPr>
        <xdr:cNvSpPr>
          <a:spLocks noChangeArrowheads="1"/>
        </xdr:cNvSpPr>
      </xdr:nvSpPr>
      <xdr:spPr bwMode="auto">
        <a:xfrm>
          <a:off x="5924550" y="71808975"/>
          <a:ext cx="197037" cy="28574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247646</xdr:rowOff>
    </xdr:to>
    <xdr:sp macro="" textlink="">
      <xdr:nvSpPr>
        <xdr:cNvPr id="5" name="Rectangle 2">
          <a:extLst>
            <a:ext uri="{FF2B5EF4-FFF2-40B4-BE49-F238E27FC236}">
              <a16:creationId xmlns:a16="http://schemas.microsoft.com/office/drawing/2014/main" xmlns="" id="{A1012A71-D4DB-4440-9439-C3D8D37D6923}"/>
            </a:ext>
          </a:extLst>
        </xdr:cNvPr>
        <xdr:cNvSpPr>
          <a:spLocks noChangeArrowheads="1"/>
        </xdr:cNvSpPr>
      </xdr:nvSpPr>
      <xdr:spPr bwMode="auto">
        <a:xfrm>
          <a:off x="5924550" y="71808975"/>
          <a:ext cx="197037" cy="25717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304799</xdr:rowOff>
    </xdr:to>
    <xdr:sp macro="" textlink="">
      <xdr:nvSpPr>
        <xdr:cNvPr id="6" name="Rectangle 2">
          <a:extLst>
            <a:ext uri="{FF2B5EF4-FFF2-40B4-BE49-F238E27FC236}">
              <a16:creationId xmlns:a16="http://schemas.microsoft.com/office/drawing/2014/main" xmlns="" id="{E1436823-F8DD-4547-9ABD-005364F5680A}"/>
            </a:ext>
          </a:extLst>
        </xdr:cNvPr>
        <xdr:cNvSpPr>
          <a:spLocks noChangeArrowheads="1"/>
        </xdr:cNvSpPr>
      </xdr:nvSpPr>
      <xdr:spPr bwMode="auto">
        <a:xfrm>
          <a:off x="5924550" y="71808975"/>
          <a:ext cx="197037" cy="307974"/>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266699</xdr:rowOff>
    </xdr:to>
    <xdr:sp macro="" textlink="">
      <xdr:nvSpPr>
        <xdr:cNvPr id="7" name="Rectangle 2">
          <a:extLst>
            <a:ext uri="{FF2B5EF4-FFF2-40B4-BE49-F238E27FC236}">
              <a16:creationId xmlns:a16="http://schemas.microsoft.com/office/drawing/2014/main" xmlns="" id="{2999E8E2-5920-4E0C-8DAC-05C7705ADE8C}"/>
            </a:ext>
          </a:extLst>
        </xdr:cNvPr>
        <xdr:cNvSpPr>
          <a:spLocks noChangeArrowheads="1"/>
        </xdr:cNvSpPr>
      </xdr:nvSpPr>
      <xdr:spPr bwMode="auto">
        <a:xfrm>
          <a:off x="5924550" y="71808975"/>
          <a:ext cx="197037" cy="26669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285111</xdr:rowOff>
    </xdr:to>
    <xdr:sp macro="" textlink="">
      <xdr:nvSpPr>
        <xdr:cNvPr id="8" name="Rectangle 2">
          <a:extLst>
            <a:ext uri="{FF2B5EF4-FFF2-40B4-BE49-F238E27FC236}">
              <a16:creationId xmlns:a16="http://schemas.microsoft.com/office/drawing/2014/main" xmlns="" id="{304A181A-3F79-4E93-B774-146BBF2207C6}"/>
            </a:ext>
          </a:extLst>
        </xdr:cNvPr>
        <xdr:cNvSpPr>
          <a:spLocks noChangeArrowheads="1"/>
        </xdr:cNvSpPr>
      </xdr:nvSpPr>
      <xdr:spPr bwMode="auto">
        <a:xfrm>
          <a:off x="5924550" y="71808975"/>
          <a:ext cx="197037" cy="29527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266696</xdr:rowOff>
    </xdr:to>
    <xdr:sp macro="" textlink="">
      <xdr:nvSpPr>
        <xdr:cNvPr id="9" name="Rectangle 2">
          <a:extLst>
            <a:ext uri="{FF2B5EF4-FFF2-40B4-BE49-F238E27FC236}">
              <a16:creationId xmlns:a16="http://schemas.microsoft.com/office/drawing/2014/main" xmlns="" id="{4CE8970B-E5DE-41B4-88B0-696CB10F061C}"/>
            </a:ext>
          </a:extLst>
        </xdr:cNvPr>
        <xdr:cNvSpPr>
          <a:spLocks noChangeArrowheads="1"/>
        </xdr:cNvSpPr>
      </xdr:nvSpPr>
      <xdr:spPr bwMode="auto">
        <a:xfrm>
          <a:off x="5924550" y="71808975"/>
          <a:ext cx="197037" cy="26669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251450</xdr:rowOff>
    </xdr:to>
    <xdr:sp macro="" textlink="">
      <xdr:nvSpPr>
        <xdr:cNvPr id="10" name="Rectangle 2">
          <a:extLst>
            <a:ext uri="{FF2B5EF4-FFF2-40B4-BE49-F238E27FC236}">
              <a16:creationId xmlns:a16="http://schemas.microsoft.com/office/drawing/2014/main" xmlns="" id="{EA7A2442-A618-47E2-9D53-5BD3198C43F7}"/>
            </a:ext>
          </a:extLst>
        </xdr:cNvPr>
        <xdr:cNvSpPr>
          <a:spLocks noChangeArrowheads="1"/>
        </xdr:cNvSpPr>
      </xdr:nvSpPr>
      <xdr:spPr bwMode="auto">
        <a:xfrm>
          <a:off x="5924550" y="71808975"/>
          <a:ext cx="197037" cy="24764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208905</xdr:rowOff>
    </xdr:to>
    <xdr:sp macro="" textlink="">
      <xdr:nvSpPr>
        <xdr:cNvPr id="11" name="Rectangle 2">
          <a:extLst>
            <a:ext uri="{FF2B5EF4-FFF2-40B4-BE49-F238E27FC236}">
              <a16:creationId xmlns:a16="http://schemas.microsoft.com/office/drawing/2014/main" xmlns="" id="{ED7604A4-0D2A-42E4-B5DE-7891FBF5EAA1}"/>
            </a:ext>
          </a:extLst>
        </xdr:cNvPr>
        <xdr:cNvSpPr>
          <a:spLocks noChangeArrowheads="1"/>
        </xdr:cNvSpPr>
      </xdr:nvSpPr>
      <xdr:spPr bwMode="auto">
        <a:xfrm>
          <a:off x="5924550" y="71808975"/>
          <a:ext cx="197037" cy="22224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208905</xdr:rowOff>
    </xdr:to>
    <xdr:sp macro="" textlink="">
      <xdr:nvSpPr>
        <xdr:cNvPr id="12" name="Rectangle 2">
          <a:extLst>
            <a:ext uri="{FF2B5EF4-FFF2-40B4-BE49-F238E27FC236}">
              <a16:creationId xmlns:a16="http://schemas.microsoft.com/office/drawing/2014/main" xmlns="" id="{A6F14A5B-9F6B-43FC-B219-FB48B6245150}"/>
            </a:ext>
          </a:extLst>
        </xdr:cNvPr>
        <xdr:cNvSpPr>
          <a:spLocks noChangeArrowheads="1"/>
        </xdr:cNvSpPr>
      </xdr:nvSpPr>
      <xdr:spPr bwMode="auto">
        <a:xfrm>
          <a:off x="5924550" y="71808975"/>
          <a:ext cx="197037" cy="22224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286385</xdr:rowOff>
    </xdr:to>
    <xdr:sp macro="" textlink="">
      <xdr:nvSpPr>
        <xdr:cNvPr id="13" name="Rectangle 2">
          <a:extLst>
            <a:ext uri="{FF2B5EF4-FFF2-40B4-BE49-F238E27FC236}">
              <a16:creationId xmlns:a16="http://schemas.microsoft.com/office/drawing/2014/main" xmlns="" id="{585F2848-BB86-4CCA-8483-5FE27B785DC8}"/>
            </a:ext>
          </a:extLst>
        </xdr:cNvPr>
        <xdr:cNvSpPr>
          <a:spLocks noChangeArrowheads="1"/>
        </xdr:cNvSpPr>
      </xdr:nvSpPr>
      <xdr:spPr bwMode="auto">
        <a:xfrm>
          <a:off x="5924550" y="71808975"/>
          <a:ext cx="197037" cy="28575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263939</xdr:rowOff>
    </xdr:to>
    <xdr:sp macro="" textlink="">
      <xdr:nvSpPr>
        <xdr:cNvPr id="14" name="Rectangle 2">
          <a:extLst>
            <a:ext uri="{FF2B5EF4-FFF2-40B4-BE49-F238E27FC236}">
              <a16:creationId xmlns:a16="http://schemas.microsoft.com/office/drawing/2014/main" xmlns="" id="{EBE3DA14-2A9B-4019-981E-BDE4B41E5A12}"/>
            </a:ext>
          </a:extLst>
        </xdr:cNvPr>
        <xdr:cNvSpPr>
          <a:spLocks noChangeArrowheads="1"/>
        </xdr:cNvSpPr>
      </xdr:nvSpPr>
      <xdr:spPr bwMode="auto">
        <a:xfrm>
          <a:off x="5924550" y="71808975"/>
          <a:ext cx="197037" cy="26393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283206</xdr:rowOff>
    </xdr:to>
    <xdr:sp macro="" textlink="">
      <xdr:nvSpPr>
        <xdr:cNvPr id="15" name="Rectangle 2">
          <a:extLst>
            <a:ext uri="{FF2B5EF4-FFF2-40B4-BE49-F238E27FC236}">
              <a16:creationId xmlns:a16="http://schemas.microsoft.com/office/drawing/2014/main" xmlns="" id="{16CC0B5C-D519-4246-94BF-07E2EEE0A107}"/>
            </a:ext>
          </a:extLst>
        </xdr:cNvPr>
        <xdr:cNvSpPr>
          <a:spLocks noChangeArrowheads="1"/>
        </xdr:cNvSpPr>
      </xdr:nvSpPr>
      <xdr:spPr bwMode="auto">
        <a:xfrm>
          <a:off x="5924550" y="71808975"/>
          <a:ext cx="197037" cy="28574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247646</xdr:rowOff>
    </xdr:to>
    <xdr:sp macro="" textlink="">
      <xdr:nvSpPr>
        <xdr:cNvPr id="16" name="Rectangle 2">
          <a:extLst>
            <a:ext uri="{FF2B5EF4-FFF2-40B4-BE49-F238E27FC236}">
              <a16:creationId xmlns:a16="http://schemas.microsoft.com/office/drawing/2014/main" xmlns="" id="{9BA45C65-D5C4-4728-A90D-5F3C8BED92EE}"/>
            </a:ext>
          </a:extLst>
        </xdr:cNvPr>
        <xdr:cNvSpPr>
          <a:spLocks noChangeArrowheads="1"/>
        </xdr:cNvSpPr>
      </xdr:nvSpPr>
      <xdr:spPr bwMode="auto">
        <a:xfrm>
          <a:off x="5924550" y="71808975"/>
          <a:ext cx="197037" cy="25717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304800</xdr:rowOff>
    </xdr:to>
    <xdr:sp macro="" textlink="">
      <xdr:nvSpPr>
        <xdr:cNvPr id="17" name="Rectangle 2">
          <a:extLst>
            <a:ext uri="{FF2B5EF4-FFF2-40B4-BE49-F238E27FC236}">
              <a16:creationId xmlns:a16="http://schemas.microsoft.com/office/drawing/2014/main" xmlns="" id="{2079C99D-1352-4805-BD92-F21CCF3C2E07}"/>
            </a:ext>
          </a:extLst>
        </xdr:cNvPr>
        <xdr:cNvSpPr>
          <a:spLocks noChangeArrowheads="1"/>
        </xdr:cNvSpPr>
      </xdr:nvSpPr>
      <xdr:spPr bwMode="auto">
        <a:xfrm>
          <a:off x="5924550" y="71808975"/>
          <a:ext cx="197037" cy="301625"/>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266700</xdr:rowOff>
    </xdr:to>
    <xdr:sp macro="" textlink="">
      <xdr:nvSpPr>
        <xdr:cNvPr id="18" name="Rectangle 2">
          <a:extLst>
            <a:ext uri="{FF2B5EF4-FFF2-40B4-BE49-F238E27FC236}">
              <a16:creationId xmlns:a16="http://schemas.microsoft.com/office/drawing/2014/main" xmlns="" id="{C2EDE7BB-6D6F-433A-BC1A-BF7BF0ACB58E}"/>
            </a:ext>
          </a:extLst>
        </xdr:cNvPr>
        <xdr:cNvSpPr>
          <a:spLocks noChangeArrowheads="1"/>
        </xdr:cNvSpPr>
      </xdr:nvSpPr>
      <xdr:spPr bwMode="auto">
        <a:xfrm>
          <a:off x="5924550" y="71808975"/>
          <a:ext cx="197037" cy="26670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285111</xdr:rowOff>
    </xdr:to>
    <xdr:sp macro="" textlink="">
      <xdr:nvSpPr>
        <xdr:cNvPr id="19" name="Rectangle 2">
          <a:extLst>
            <a:ext uri="{FF2B5EF4-FFF2-40B4-BE49-F238E27FC236}">
              <a16:creationId xmlns:a16="http://schemas.microsoft.com/office/drawing/2014/main" xmlns="" id="{956B8B30-B081-4CA8-B71E-7EB22D56BAA9}"/>
            </a:ext>
          </a:extLst>
        </xdr:cNvPr>
        <xdr:cNvSpPr>
          <a:spLocks noChangeArrowheads="1"/>
        </xdr:cNvSpPr>
      </xdr:nvSpPr>
      <xdr:spPr bwMode="auto">
        <a:xfrm>
          <a:off x="5924550" y="71808975"/>
          <a:ext cx="197037" cy="29527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266696</xdr:rowOff>
    </xdr:to>
    <xdr:sp macro="" textlink="">
      <xdr:nvSpPr>
        <xdr:cNvPr id="20" name="Rectangle 2">
          <a:extLst>
            <a:ext uri="{FF2B5EF4-FFF2-40B4-BE49-F238E27FC236}">
              <a16:creationId xmlns:a16="http://schemas.microsoft.com/office/drawing/2014/main" xmlns="" id="{FC744474-49C3-44B5-B910-57C5C5B37808}"/>
            </a:ext>
          </a:extLst>
        </xdr:cNvPr>
        <xdr:cNvSpPr>
          <a:spLocks noChangeArrowheads="1"/>
        </xdr:cNvSpPr>
      </xdr:nvSpPr>
      <xdr:spPr bwMode="auto">
        <a:xfrm>
          <a:off x="5924550" y="71808975"/>
          <a:ext cx="197037" cy="26669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286385</xdr:rowOff>
    </xdr:to>
    <xdr:sp macro="" textlink="">
      <xdr:nvSpPr>
        <xdr:cNvPr id="21" name="Rectangle 2">
          <a:extLst>
            <a:ext uri="{FF2B5EF4-FFF2-40B4-BE49-F238E27FC236}">
              <a16:creationId xmlns:a16="http://schemas.microsoft.com/office/drawing/2014/main" xmlns="" id="{6D7F8616-D726-46F5-9A7E-9CDE2A46EFFA}"/>
            </a:ext>
          </a:extLst>
        </xdr:cNvPr>
        <xdr:cNvSpPr>
          <a:spLocks noChangeArrowheads="1"/>
        </xdr:cNvSpPr>
      </xdr:nvSpPr>
      <xdr:spPr bwMode="auto">
        <a:xfrm>
          <a:off x="5924550" y="71808975"/>
          <a:ext cx="197037" cy="28575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263939</xdr:rowOff>
    </xdr:to>
    <xdr:sp macro="" textlink="">
      <xdr:nvSpPr>
        <xdr:cNvPr id="22" name="Rectangle 2">
          <a:extLst>
            <a:ext uri="{FF2B5EF4-FFF2-40B4-BE49-F238E27FC236}">
              <a16:creationId xmlns:a16="http://schemas.microsoft.com/office/drawing/2014/main" xmlns="" id="{AC4F717C-952A-47F8-97D4-0B4ADEFB06A9}"/>
            </a:ext>
          </a:extLst>
        </xdr:cNvPr>
        <xdr:cNvSpPr>
          <a:spLocks noChangeArrowheads="1"/>
        </xdr:cNvSpPr>
      </xdr:nvSpPr>
      <xdr:spPr bwMode="auto">
        <a:xfrm>
          <a:off x="5924550" y="71808975"/>
          <a:ext cx="197037" cy="26393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283206</xdr:rowOff>
    </xdr:to>
    <xdr:sp macro="" textlink="">
      <xdr:nvSpPr>
        <xdr:cNvPr id="23" name="Rectangle 2">
          <a:extLst>
            <a:ext uri="{FF2B5EF4-FFF2-40B4-BE49-F238E27FC236}">
              <a16:creationId xmlns:a16="http://schemas.microsoft.com/office/drawing/2014/main" xmlns="" id="{3272F75D-BA9D-4938-9AC2-45FB82C962F3}"/>
            </a:ext>
          </a:extLst>
        </xdr:cNvPr>
        <xdr:cNvSpPr>
          <a:spLocks noChangeArrowheads="1"/>
        </xdr:cNvSpPr>
      </xdr:nvSpPr>
      <xdr:spPr bwMode="auto">
        <a:xfrm>
          <a:off x="5924550" y="71808975"/>
          <a:ext cx="197037" cy="28574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247646</xdr:rowOff>
    </xdr:to>
    <xdr:sp macro="" textlink="">
      <xdr:nvSpPr>
        <xdr:cNvPr id="24" name="Rectangle 2">
          <a:extLst>
            <a:ext uri="{FF2B5EF4-FFF2-40B4-BE49-F238E27FC236}">
              <a16:creationId xmlns:a16="http://schemas.microsoft.com/office/drawing/2014/main" xmlns="" id="{5CC80FF9-3F52-4F34-9157-99EB527F9141}"/>
            </a:ext>
          </a:extLst>
        </xdr:cNvPr>
        <xdr:cNvSpPr>
          <a:spLocks noChangeArrowheads="1"/>
        </xdr:cNvSpPr>
      </xdr:nvSpPr>
      <xdr:spPr bwMode="auto">
        <a:xfrm>
          <a:off x="5924550" y="71808975"/>
          <a:ext cx="197037" cy="25717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304800</xdr:rowOff>
    </xdr:to>
    <xdr:sp macro="" textlink="">
      <xdr:nvSpPr>
        <xdr:cNvPr id="25" name="Rectangle 2">
          <a:extLst>
            <a:ext uri="{FF2B5EF4-FFF2-40B4-BE49-F238E27FC236}">
              <a16:creationId xmlns:a16="http://schemas.microsoft.com/office/drawing/2014/main" xmlns="" id="{4818F26A-D988-4AFD-9397-9B4E8655D7AE}"/>
            </a:ext>
          </a:extLst>
        </xdr:cNvPr>
        <xdr:cNvSpPr>
          <a:spLocks noChangeArrowheads="1"/>
        </xdr:cNvSpPr>
      </xdr:nvSpPr>
      <xdr:spPr bwMode="auto">
        <a:xfrm>
          <a:off x="5924550" y="71808975"/>
          <a:ext cx="197037" cy="301625"/>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266700</xdr:rowOff>
    </xdr:to>
    <xdr:sp macro="" textlink="">
      <xdr:nvSpPr>
        <xdr:cNvPr id="26" name="Rectangle 2">
          <a:extLst>
            <a:ext uri="{FF2B5EF4-FFF2-40B4-BE49-F238E27FC236}">
              <a16:creationId xmlns:a16="http://schemas.microsoft.com/office/drawing/2014/main" xmlns="" id="{BDAF87AF-8BE6-41F1-AA94-20FC57B41C19}"/>
            </a:ext>
          </a:extLst>
        </xdr:cNvPr>
        <xdr:cNvSpPr>
          <a:spLocks noChangeArrowheads="1"/>
        </xdr:cNvSpPr>
      </xdr:nvSpPr>
      <xdr:spPr bwMode="auto">
        <a:xfrm>
          <a:off x="5924550" y="71808975"/>
          <a:ext cx="197037" cy="266700"/>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285111</xdr:rowOff>
    </xdr:to>
    <xdr:sp macro="" textlink="">
      <xdr:nvSpPr>
        <xdr:cNvPr id="27" name="Rectangle 2">
          <a:extLst>
            <a:ext uri="{FF2B5EF4-FFF2-40B4-BE49-F238E27FC236}">
              <a16:creationId xmlns:a16="http://schemas.microsoft.com/office/drawing/2014/main" xmlns="" id="{F1D1CF9E-D202-4874-8D80-59FC55C5EC95}"/>
            </a:ext>
          </a:extLst>
        </xdr:cNvPr>
        <xdr:cNvSpPr>
          <a:spLocks noChangeArrowheads="1"/>
        </xdr:cNvSpPr>
      </xdr:nvSpPr>
      <xdr:spPr bwMode="auto">
        <a:xfrm>
          <a:off x="5924550" y="71808975"/>
          <a:ext cx="197037" cy="295271"/>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210372</xdr:colOff>
      <xdr:row>96</xdr:row>
      <xdr:rowOff>266696</xdr:rowOff>
    </xdr:to>
    <xdr:sp macro="" textlink="">
      <xdr:nvSpPr>
        <xdr:cNvPr id="28" name="Rectangle 2">
          <a:extLst>
            <a:ext uri="{FF2B5EF4-FFF2-40B4-BE49-F238E27FC236}">
              <a16:creationId xmlns:a16="http://schemas.microsoft.com/office/drawing/2014/main" xmlns="" id="{422156F3-9521-47BD-8C23-4F0250F922EA}"/>
            </a:ext>
          </a:extLst>
        </xdr:cNvPr>
        <xdr:cNvSpPr>
          <a:spLocks noChangeArrowheads="1"/>
        </xdr:cNvSpPr>
      </xdr:nvSpPr>
      <xdr:spPr bwMode="auto">
        <a:xfrm>
          <a:off x="5924550" y="71808975"/>
          <a:ext cx="197037" cy="266696"/>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283209</xdr:rowOff>
    </xdr:to>
    <xdr:sp macro="" textlink="">
      <xdr:nvSpPr>
        <xdr:cNvPr id="29" name="Rectangle 2">
          <a:extLst>
            <a:ext uri="{FF2B5EF4-FFF2-40B4-BE49-F238E27FC236}">
              <a16:creationId xmlns:a16="http://schemas.microsoft.com/office/drawing/2014/main" xmlns="" id="{46F23917-1DBF-42D1-A17B-3BAE894D864C}"/>
            </a:ext>
          </a:extLst>
        </xdr:cNvPr>
        <xdr:cNvSpPr>
          <a:spLocks noChangeArrowheads="1"/>
        </xdr:cNvSpPr>
      </xdr:nvSpPr>
      <xdr:spPr bwMode="auto">
        <a:xfrm>
          <a:off x="5924550" y="71808975"/>
          <a:ext cx="190500" cy="28574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263938</xdr:rowOff>
    </xdr:to>
    <xdr:sp macro="" textlink="">
      <xdr:nvSpPr>
        <xdr:cNvPr id="30" name="Rectangle 2">
          <a:extLst>
            <a:ext uri="{FF2B5EF4-FFF2-40B4-BE49-F238E27FC236}">
              <a16:creationId xmlns:a16="http://schemas.microsoft.com/office/drawing/2014/main" xmlns="" id="{CE854DBD-608C-4CAC-AE52-3F8900734CB2}"/>
            </a:ext>
          </a:extLst>
        </xdr:cNvPr>
        <xdr:cNvSpPr>
          <a:spLocks noChangeArrowheads="1"/>
        </xdr:cNvSpPr>
      </xdr:nvSpPr>
      <xdr:spPr bwMode="auto">
        <a:xfrm>
          <a:off x="5924550" y="71808975"/>
          <a:ext cx="190500" cy="263938"/>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304799</xdr:rowOff>
    </xdr:to>
    <xdr:sp macro="" textlink="">
      <xdr:nvSpPr>
        <xdr:cNvPr id="31" name="Rectangle 2">
          <a:extLst>
            <a:ext uri="{FF2B5EF4-FFF2-40B4-BE49-F238E27FC236}">
              <a16:creationId xmlns:a16="http://schemas.microsoft.com/office/drawing/2014/main" xmlns="" id="{A3C9379F-570F-48D7-98F1-A6A7685D6B4E}"/>
            </a:ext>
          </a:extLst>
        </xdr:cNvPr>
        <xdr:cNvSpPr>
          <a:spLocks noChangeArrowheads="1"/>
        </xdr:cNvSpPr>
      </xdr:nvSpPr>
      <xdr:spPr bwMode="auto">
        <a:xfrm>
          <a:off x="5924550" y="71808975"/>
          <a:ext cx="190500" cy="307974"/>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266699</xdr:rowOff>
    </xdr:to>
    <xdr:sp macro="" textlink="">
      <xdr:nvSpPr>
        <xdr:cNvPr id="32" name="Rectangle 2">
          <a:extLst>
            <a:ext uri="{FF2B5EF4-FFF2-40B4-BE49-F238E27FC236}">
              <a16:creationId xmlns:a16="http://schemas.microsoft.com/office/drawing/2014/main" xmlns="" id="{0537A96C-B234-40E9-8AC4-80B366E610A3}"/>
            </a:ext>
          </a:extLst>
        </xdr:cNvPr>
        <xdr:cNvSpPr>
          <a:spLocks noChangeArrowheads="1"/>
        </xdr:cNvSpPr>
      </xdr:nvSpPr>
      <xdr:spPr bwMode="auto">
        <a:xfrm>
          <a:off x="5924550" y="71808975"/>
          <a:ext cx="190500" cy="266699"/>
        </a:xfrm>
        <a:prstGeom prst="rect">
          <a:avLst/>
        </a:prstGeom>
        <a:noFill/>
        <a:ln w="9525">
          <a:noFill/>
          <a:miter lim="800000"/>
          <a:headEnd/>
          <a:tailEnd/>
        </a:ln>
      </xdr:spPr>
    </xdr:sp>
    <xdr:clientData/>
  </xdr:twoCellAnchor>
  <xdr:oneCellAnchor>
    <xdr:from>
      <xdr:col>5</xdr:col>
      <xdr:colOff>0</xdr:colOff>
      <xdr:row>96</xdr:row>
      <xdr:rowOff>0</xdr:rowOff>
    </xdr:from>
    <xdr:ext cx="190500" cy="285750"/>
    <xdr:sp macro="" textlink="">
      <xdr:nvSpPr>
        <xdr:cNvPr id="33" name="Rectangle 2">
          <a:extLst>
            <a:ext uri="{FF2B5EF4-FFF2-40B4-BE49-F238E27FC236}">
              <a16:creationId xmlns:a16="http://schemas.microsoft.com/office/drawing/2014/main" xmlns="" id="{4505689F-5D5C-4EAC-B3C1-DD5AA27C6CE4}"/>
            </a:ext>
          </a:extLst>
        </xdr:cNvPr>
        <xdr:cNvSpPr>
          <a:spLocks noChangeArrowheads="1"/>
        </xdr:cNvSpPr>
      </xdr:nvSpPr>
      <xdr:spPr bwMode="auto">
        <a:xfrm>
          <a:off x="5924550" y="71808975"/>
          <a:ext cx="190500" cy="285750"/>
        </a:xfrm>
        <a:prstGeom prst="rect">
          <a:avLst/>
        </a:prstGeom>
        <a:noFill/>
        <a:ln w="9525">
          <a:noFill/>
          <a:miter lim="800000"/>
          <a:headEnd/>
          <a:tailEnd/>
        </a:ln>
      </xdr:spPr>
    </xdr:sp>
    <xdr:clientData/>
  </xdr:oneCellAnchor>
  <xdr:oneCellAnchor>
    <xdr:from>
      <xdr:col>5</xdr:col>
      <xdr:colOff>0</xdr:colOff>
      <xdr:row>96</xdr:row>
      <xdr:rowOff>0</xdr:rowOff>
    </xdr:from>
    <xdr:ext cx="190500" cy="257175"/>
    <xdr:sp macro="" textlink="">
      <xdr:nvSpPr>
        <xdr:cNvPr id="34" name="Rectangle 2">
          <a:extLst>
            <a:ext uri="{FF2B5EF4-FFF2-40B4-BE49-F238E27FC236}">
              <a16:creationId xmlns:a16="http://schemas.microsoft.com/office/drawing/2014/main" xmlns="" id="{D897C86E-42EF-44F2-B7DC-61F402CE7D30}"/>
            </a:ext>
          </a:extLst>
        </xdr:cNvPr>
        <xdr:cNvSpPr>
          <a:spLocks noChangeArrowheads="1"/>
        </xdr:cNvSpPr>
      </xdr:nvSpPr>
      <xdr:spPr bwMode="auto">
        <a:xfrm>
          <a:off x="5924550" y="71808975"/>
          <a:ext cx="190500" cy="257175"/>
        </a:xfrm>
        <a:prstGeom prst="rect">
          <a:avLst/>
        </a:prstGeom>
        <a:noFill/>
        <a:ln w="9525">
          <a:noFill/>
          <a:miter lim="800000"/>
          <a:headEnd/>
          <a:tailEnd/>
        </a:ln>
      </xdr:spPr>
    </xdr:sp>
    <xdr:clientData/>
  </xdr:oneCellAnchor>
  <xdr:oneCellAnchor>
    <xdr:from>
      <xdr:col>5</xdr:col>
      <xdr:colOff>0</xdr:colOff>
      <xdr:row>96</xdr:row>
      <xdr:rowOff>0</xdr:rowOff>
    </xdr:from>
    <xdr:ext cx="190500" cy="295275"/>
    <xdr:sp macro="" textlink="">
      <xdr:nvSpPr>
        <xdr:cNvPr id="35" name="Rectangle 2">
          <a:extLst>
            <a:ext uri="{FF2B5EF4-FFF2-40B4-BE49-F238E27FC236}">
              <a16:creationId xmlns:a16="http://schemas.microsoft.com/office/drawing/2014/main" xmlns="" id="{831B6DF0-15E7-4B6B-B05D-293824DCEE11}"/>
            </a:ext>
          </a:extLst>
        </xdr:cNvPr>
        <xdr:cNvSpPr>
          <a:spLocks noChangeArrowheads="1"/>
        </xdr:cNvSpPr>
      </xdr:nvSpPr>
      <xdr:spPr bwMode="auto">
        <a:xfrm>
          <a:off x="5924550" y="71808975"/>
          <a:ext cx="190500" cy="295275"/>
        </a:xfrm>
        <a:prstGeom prst="rect">
          <a:avLst/>
        </a:prstGeom>
        <a:noFill/>
        <a:ln w="9525">
          <a:noFill/>
          <a:miter lim="800000"/>
          <a:headEnd/>
          <a:tailEnd/>
        </a:ln>
      </xdr:spPr>
    </xdr:sp>
    <xdr:clientData/>
  </xdr:oneCellAnchor>
  <xdr:oneCellAnchor>
    <xdr:from>
      <xdr:col>5</xdr:col>
      <xdr:colOff>0</xdr:colOff>
      <xdr:row>96</xdr:row>
      <xdr:rowOff>0</xdr:rowOff>
    </xdr:from>
    <xdr:ext cx="190500" cy="266700"/>
    <xdr:sp macro="" textlink="">
      <xdr:nvSpPr>
        <xdr:cNvPr id="36" name="Rectangle 2">
          <a:extLst>
            <a:ext uri="{FF2B5EF4-FFF2-40B4-BE49-F238E27FC236}">
              <a16:creationId xmlns:a16="http://schemas.microsoft.com/office/drawing/2014/main" xmlns="" id="{B1F88F06-69E7-446A-A880-9E00F06AD5DB}"/>
            </a:ext>
          </a:extLst>
        </xdr:cNvPr>
        <xdr:cNvSpPr>
          <a:spLocks noChangeArrowheads="1"/>
        </xdr:cNvSpPr>
      </xdr:nvSpPr>
      <xdr:spPr bwMode="auto">
        <a:xfrm>
          <a:off x="5924550" y="71808975"/>
          <a:ext cx="190500" cy="266700"/>
        </a:xfrm>
        <a:prstGeom prst="rect">
          <a:avLst/>
        </a:prstGeom>
        <a:noFill/>
        <a:ln w="9525">
          <a:noFill/>
          <a:miter lim="800000"/>
          <a:headEnd/>
          <a:tailEnd/>
        </a:ln>
      </xdr:spPr>
    </xdr:sp>
    <xdr:clientData/>
  </xdr:oneCellAnchor>
  <xdr:twoCellAnchor editAs="oneCell">
    <xdr:from>
      <xdr:col>5</xdr:col>
      <xdr:colOff>0</xdr:colOff>
      <xdr:row>96</xdr:row>
      <xdr:rowOff>0</xdr:rowOff>
    </xdr:from>
    <xdr:to>
      <xdr:col>5</xdr:col>
      <xdr:colOff>190500</xdr:colOff>
      <xdr:row>96</xdr:row>
      <xdr:rowOff>286389</xdr:rowOff>
    </xdr:to>
    <xdr:sp macro="" textlink="">
      <xdr:nvSpPr>
        <xdr:cNvPr id="37" name="Rectangle 2">
          <a:extLst>
            <a:ext uri="{FF2B5EF4-FFF2-40B4-BE49-F238E27FC236}">
              <a16:creationId xmlns:a16="http://schemas.microsoft.com/office/drawing/2014/main" xmlns="" id="{38AFE109-95CB-438A-84B0-3BE77187D35E}"/>
            </a:ext>
          </a:extLst>
        </xdr:cNvPr>
        <xdr:cNvSpPr>
          <a:spLocks noChangeArrowheads="1"/>
        </xdr:cNvSpPr>
      </xdr:nvSpPr>
      <xdr:spPr bwMode="auto">
        <a:xfrm>
          <a:off x="5924550" y="71808975"/>
          <a:ext cx="190500" cy="285754"/>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249559</xdr:rowOff>
    </xdr:to>
    <xdr:sp macro="" textlink="">
      <xdr:nvSpPr>
        <xdr:cNvPr id="38" name="Rectangle 2">
          <a:extLst>
            <a:ext uri="{FF2B5EF4-FFF2-40B4-BE49-F238E27FC236}">
              <a16:creationId xmlns:a16="http://schemas.microsoft.com/office/drawing/2014/main" xmlns="" id="{6A1D2363-A262-45FA-A91D-4A34962AA2BB}"/>
            </a:ext>
          </a:extLst>
        </xdr:cNvPr>
        <xdr:cNvSpPr>
          <a:spLocks noChangeArrowheads="1"/>
        </xdr:cNvSpPr>
      </xdr:nvSpPr>
      <xdr:spPr bwMode="auto">
        <a:xfrm>
          <a:off x="5924550" y="71808975"/>
          <a:ext cx="190500" cy="25717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288294</xdr:rowOff>
    </xdr:to>
    <xdr:sp macro="" textlink="">
      <xdr:nvSpPr>
        <xdr:cNvPr id="39" name="Rectangle 2">
          <a:extLst>
            <a:ext uri="{FF2B5EF4-FFF2-40B4-BE49-F238E27FC236}">
              <a16:creationId xmlns:a16="http://schemas.microsoft.com/office/drawing/2014/main" xmlns="" id="{65332D67-FB62-4828-AF8B-B5015C89A6C7}"/>
            </a:ext>
          </a:extLst>
        </xdr:cNvPr>
        <xdr:cNvSpPr>
          <a:spLocks noChangeArrowheads="1"/>
        </xdr:cNvSpPr>
      </xdr:nvSpPr>
      <xdr:spPr bwMode="auto">
        <a:xfrm>
          <a:off x="5924550" y="71808975"/>
          <a:ext cx="190500" cy="295279"/>
        </a:xfrm>
        <a:prstGeom prst="rect">
          <a:avLst/>
        </a:prstGeom>
        <a:noFill/>
        <a:ln w="9525">
          <a:noFill/>
          <a:miter lim="800000"/>
          <a:headEnd/>
          <a:tailEnd/>
        </a:ln>
      </xdr:spPr>
    </xdr:sp>
    <xdr:clientData/>
  </xdr:twoCellAnchor>
  <xdr:twoCellAnchor editAs="oneCell">
    <xdr:from>
      <xdr:col>5</xdr:col>
      <xdr:colOff>0</xdr:colOff>
      <xdr:row>96</xdr:row>
      <xdr:rowOff>0</xdr:rowOff>
    </xdr:from>
    <xdr:to>
      <xdr:col>5</xdr:col>
      <xdr:colOff>190500</xdr:colOff>
      <xdr:row>96</xdr:row>
      <xdr:rowOff>266704</xdr:rowOff>
    </xdr:to>
    <xdr:sp macro="" textlink="">
      <xdr:nvSpPr>
        <xdr:cNvPr id="40" name="Rectangle 2">
          <a:extLst>
            <a:ext uri="{FF2B5EF4-FFF2-40B4-BE49-F238E27FC236}">
              <a16:creationId xmlns:a16="http://schemas.microsoft.com/office/drawing/2014/main" xmlns="" id="{EAEF3E0D-EA88-46D9-B738-D8B611D8E040}"/>
            </a:ext>
          </a:extLst>
        </xdr:cNvPr>
        <xdr:cNvSpPr>
          <a:spLocks noChangeArrowheads="1"/>
        </xdr:cNvSpPr>
      </xdr:nvSpPr>
      <xdr:spPr bwMode="auto">
        <a:xfrm>
          <a:off x="5924550" y="71808975"/>
          <a:ext cx="190500" cy="266704"/>
        </a:xfrm>
        <a:prstGeom prst="rect">
          <a:avLst/>
        </a:prstGeom>
        <a:noFill/>
        <a:ln w="9525">
          <a:noFill/>
          <a:miter lim="800000"/>
          <a:headEnd/>
          <a:tailEnd/>
        </a:ln>
      </xdr:spPr>
    </xdr:sp>
    <xdr:clientData/>
  </xdr:twoCellAnchor>
  <xdr:oneCellAnchor>
    <xdr:from>
      <xdr:col>5</xdr:col>
      <xdr:colOff>0</xdr:colOff>
      <xdr:row>96</xdr:row>
      <xdr:rowOff>0</xdr:rowOff>
    </xdr:from>
    <xdr:ext cx="197037" cy="245572"/>
    <xdr:sp macro="" textlink="">
      <xdr:nvSpPr>
        <xdr:cNvPr id="41" name="Rectangle 2">
          <a:extLst>
            <a:ext uri="{FF2B5EF4-FFF2-40B4-BE49-F238E27FC236}">
              <a16:creationId xmlns:a16="http://schemas.microsoft.com/office/drawing/2014/main" xmlns="" id="{CB9BA7BF-7ABA-4EF9-BC12-589D4B7E89A7}"/>
            </a:ext>
          </a:extLst>
        </xdr:cNvPr>
        <xdr:cNvSpPr>
          <a:spLocks noChangeArrowheads="1"/>
        </xdr:cNvSpPr>
      </xdr:nvSpPr>
      <xdr:spPr bwMode="auto">
        <a:xfrm>
          <a:off x="5924550" y="71808975"/>
          <a:ext cx="197037" cy="245572"/>
        </a:xfrm>
        <a:prstGeom prst="rect">
          <a:avLst/>
        </a:prstGeom>
        <a:noFill/>
        <a:ln w="9525">
          <a:noFill/>
          <a:miter lim="800000"/>
          <a:headEnd/>
          <a:tailEnd/>
        </a:ln>
      </xdr:spPr>
    </xdr:sp>
    <xdr:clientData/>
  </xdr:oneCellAnchor>
  <xdr:oneCellAnchor>
    <xdr:from>
      <xdr:col>5</xdr:col>
      <xdr:colOff>0</xdr:colOff>
      <xdr:row>96</xdr:row>
      <xdr:rowOff>0</xdr:rowOff>
    </xdr:from>
    <xdr:ext cx="197037" cy="216997"/>
    <xdr:sp macro="" textlink="">
      <xdr:nvSpPr>
        <xdr:cNvPr id="42" name="Rectangle 2">
          <a:extLst>
            <a:ext uri="{FF2B5EF4-FFF2-40B4-BE49-F238E27FC236}">
              <a16:creationId xmlns:a16="http://schemas.microsoft.com/office/drawing/2014/main" xmlns="" id="{666FE2E5-6BDF-4DA0-BD70-B3E2F41F60D8}"/>
            </a:ext>
          </a:extLst>
        </xdr:cNvPr>
        <xdr:cNvSpPr>
          <a:spLocks noChangeArrowheads="1"/>
        </xdr:cNvSpPr>
      </xdr:nvSpPr>
      <xdr:spPr bwMode="auto">
        <a:xfrm>
          <a:off x="5924550" y="71808975"/>
          <a:ext cx="197037" cy="216997"/>
        </a:xfrm>
        <a:prstGeom prst="rect">
          <a:avLst/>
        </a:prstGeom>
        <a:noFill/>
        <a:ln w="9525">
          <a:noFill/>
          <a:miter lim="800000"/>
          <a:headEnd/>
          <a:tailEnd/>
        </a:ln>
      </xdr:spPr>
    </xdr:sp>
    <xdr:clientData/>
  </xdr:oneCellAnchor>
  <xdr:oneCellAnchor>
    <xdr:from>
      <xdr:col>5</xdr:col>
      <xdr:colOff>0</xdr:colOff>
      <xdr:row>96</xdr:row>
      <xdr:rowOff>0</xdr:rowOff>
    </xdr:from>
    <xdr:ext cx="197037" cy="216997"/>
    <xdr:sp macro="" textlink="">
      <xdr:nvSpPr>
        <xdr:cNvPr id="43" name="Rectangle 2">
          <a:extLst>
            <a:ext uri="{FF2B5EF4-FFF2-40B4-BE49-F238E27FC236}">
              <a16:creationId xmlns:a16="http://schemas.microsoft.com/office/drawing/2014/main" xmlns="" id="{CFA331EC-AD5D-4FB2-9F50-DCECBAE8E252}"/>
            </a:ext>
          </a:extLst>
        </xdr:cNvPr>
        <xdr:cNvSpPr>
          <a:spLocks noChangeArrowheads="1"/>
        </xdr:cNvSpPr>
      </xdr:nvSpPr>
      <xdr:spPr bwMode="auto">
        <a:xfrm>
          <a:off x="5924550" y="71808975"/>
          <a:ext cx="197037" cy="216997"/>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Normal="100" workbookViewId="0"/>
  </sheetViews>
  <sheetFormatPr defaultColWidth="9.28515625" defaultRowHeight="14.25" x14ac:dyDescent="0.25"/>
  <cols>
    <col min="1" max="1" width="13.5703125" style="70" customWidth="1"/>
    <col min="2" max="2" width="68.7109375" style="70" customWidth="1"/>
    <col min="3" max="3" width="12.140625" style="70" customWidth="1"/>
    <col min="4" max="16384" width="9.28515625" style="70"/>
  </cols>
  <sheetData>
    <row r="1" spans="1:6" ht="16.5" x14ac:dyDescent="0.25">
      <c r="A1" s="65" t="s">
        <v>644</v>
      </c>
      <c r="B1" s="82"/>
      <c r="C1" s="68" t="str">
        <f>+A3</f>
        <v>VOLUME D.1</v>
      </c>
      <c r="D1" s="69"/>
      <c r="E1" s="69"/>
      <c r="F1" s="69"/>
    </row>
    <row r="2" spans="1:6" x14ac:dyDescent="0.25">
      <c r="A2" s="66" t="s">
        <v>533</v>
      </c>
      <c r="C2" s="83" t="s">
        <v>534</v>
      </c>
      <c r="D2" s="69"/>
      <c r="E2" s="69"/>
      <c r="F2" s="69"/>
    </row>
    <row r="3" spans="1:6" ht="21" customHeight="1" x14ac:dyDescent="0.25">
      <c r="A3" s="61" t="s">
        <v>539</v>
      </c>
      <c r="B3" s="84" t="s">
        <v>535</v>
      </c>
      <c r="C3" s="85"/>
      <c r="E3" s="71"/>
      <c r="F3" s="71"/>
    </row>
    <row r="4" spans="1:6" x14ac:dyDescent="0.25">
      <c r="B4" s="86"/>
      <c r="C4" s="86"/>
    </row>
    <row r="5" spans="1:6" ht="36.75" customHeight="1" x14ac:dyDescent="0.25">
      <c r="A5" s="167" t="s">
        <v>536</v>
      </c>
      <c r="B5" s="168"/>
      <c r="C5" s="169"/>
      <c r="E5" s="72"/>
      <c r="F5" s="72"/>
    </row>
    <row r="6" spans="1:6" ht="22.9" customHeight="1" x14ac:dyDescent="0.25">
      <c r="A6" s="73" t="s">
        <v>537</v>
      </c>
      <c r="B6" s="74" t="s">
        <v>538</v>
      </c>
      <c r="C6" s="75"/>
      <c r="E6" s="72"/>
      <c r="F6" s="72"/>
    </row>
    <row r="7" spans="1:6" ht="41.45" customHeight="1" x14ac:dyDescent="0.25">
      <c r="A7" s="78" t="str">
        <f>+'SCH D1.A Cmmn Aspects'!A3</f>
        <v>SCHEDULE D.1.A</v>
      </c>
      <c r="B7" s="76" t="str">
        <f>+'SCH D1.A Cmmn Aspects'!C3</f>
        <v>CROSS-CUTTING ITEMS</v>
      </c>
      <c r="C7" s="77"/>
      <c r="E7" s="72"/>
      <c r="F7" s="72"/>
    </row>
    <row r="8" spans="1:6" ht="41.45" customHeight="1" x14ac:dyDescent="0.25">
      <c r="A8" s="78" t="str">
        <f>+'SCH D1.B BOILER Boiler 2020'!A3</f>
        <v>SCHEDULE D.1.B</v>
      </c>
      <c r="B8" s="76" t="str">
        <f>+'SCH D1.B BOILER Boiler 2020'!C3</f>
        <v>BOILER HOUSE</v>
      </c>
      <c r="C8" s="77"/>
      <c r="E8" s="72"/>
      <c r="F8" s="72"/>
    </row>
    <row r="9" spans="1:6" ht="41.45" customHeight="1" x14ac:dyDescent="0.25">
      <c r="A9" s="78" t="str">
        <f>+'SCHD1.C  STEAM Piping 2020'!A3</f>
        <v>SCHEDULE D.1.C</v>
      </c>
      <c r="B9" s="76" t="str">
        <f>+'SCHD1.C  STEAM Piping 2020'!C3</f>
        <v>STEAM &amp; CONDENSATE PIPING</v>
      </c>
      <c r="C9" s="77"/>
      <c r="E9" s="72"/>
      <c r="F9" s="72"/>
    </row>
    <row r="10" spans="1:6" ht="41.45" customHeight="1" x14ac:dyDescent="0.25">
      <c r="A10" s="79"/>
      <c r="B10" s="80"/>
      <c r="C10" s="81"/>
    </row>
  </sheetData>
  <sheetProtection algorithmName="SHA-512" hashValue="snxKQsdOiWupXve3IoLEIx/jEuSnhtzQJ4TzCciO6tjXvZFsGSiFIYv4vLXgpu1q3DKCOju610DBwZUwToN4Iw==" saltValue="wJYjMCzVTBH85RpbO5Mxgg==" spinCount="100000" sheet="1" objects="1" scenarios="1" formatCells="0" formatColumns="0" formatRows="0" selectLockedCells="1"/>
  <mergeCells count="1">
    <mergeCell ref="A5:C5"/>
  </mergeCells>
  <pageMargins left="0.70866141732283472" right="0.49" top="0.74803149606299213" bottom="0.74803149606299213" header="0.31496062992125984" footer="0.31496062992125984"/>
  <pageSetup paperSize="9" orientation="portrait" horizontalDpi="300" verticalDpi="300" r:id="rId1"/>
  <headerFooter>
    <oddFooter>&amp;L&amp;"-,Italic"&amp;8&amp;F [&amp;A]&amp;R&amp;"Arial Narrow,Regular"&amp;9Sch 9 (p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H130"/>
  <sheetViews>
    <sheetView showGridLines="0" zoomScale="115" zoomScaleNormal="115" zoomScaleSheetLayoutView="115" workbookViewId="0">
      <pane xSplit="2" ySplit="4" topLeftCell="C5" activePane="bottomRight" state="frozen"/>
      <selection pane="topRight" activeCell="C1" sqref="C1"/>
      <selection pane="bottomLeft" activeCell="A5" sqref="A5"/>
      <selection pane="bottomRight" activeCell="F5" sqref="F5"/>
    </sheetView>
  </sheetViews>
  <sheetFormatPr defaultColWidth="9.28515625" defaultRowHeight="13.5" x14ac:dyDescent="0.25"/>
  <cols>
    <col min="1" max="1" width="8.7109375" style="4" customWidth="1"/>
    <col min="2" max="2" width="10.28515625" style="15" customWidth="1"/>
    <col min="3" max="3" width="49.7109375" style="4" customWidth="1"/>
    <col min="4" max="4" width="8.28515625" style="60" customWidth="1"/>
    <col min="5" max="5" width="11.5703125" style="4" customWidth="1"/>
    <col min="6" max="6" width="15.28515625" style="166" customWidth="1"/>
    <col min="7" max="7" width="14" style="4" customWidth="1"/>
    <col min="8" max="8" width="32.28515625" style="4" customWidth="1"/>
    <col min="9" max="12" width="8.28515625" style="4" customWidth="1"/>
    <col min="13" max="16384" width="9.28515625" style="4"/>
  </cols>
  <sheetData>
    <row r="1" spans="1:8" x14ac:dyDescent="0.25">
      <c r="A1" s="65" t="s">
        <v>644</v>
      </c>
      <c r="B1" s="3"/>
      <c r="C1" s="2"/>
      <c r="D1" s="4"/>
      <c r="F1" s="155" t="str">
        <f>+A3</f>
        <v>SCHEDULE D.1.A</v>
      </c>
    </row>
    <row r="2" spans="1:8" ht="16.5" x14ac:dyDescent="0.25">
      <c r="A2" s="66" t="s">
        <v>533</v>
      </c>
      <c r="B2" s="5"/>
      <c r="C2" s="6"/>
      <c r="D2" s="4"/>
      <c r="F2" s="156" t="str">
        <f>+'Contents Lst'!C2</f>
        <v>v1.0 - Feb'20</v>
      </c>
    </row>
    <row r="3" spans="1:8" ht="19.899999999999999" customHeight="1" x14ac:dyDescent="0.3">
      <c r="A3" s="61" t="s">
        <v>540</v>
      </c>
      <c r="B3" s="67"/>
      <c r="C3" s="5" t="s">
        <v>541</v>
      </c>
      <c r="D3" s="4"/>
      <c r="F3" s="157"/>
      <c r="H3" s="1"/>
    </row>
    <row r="4" spans="1:8" ht="29.65" customHeight="1" x14ac:dyDescent="0.25">
      <c r="A4" s="170" t="s">
        <v>55</v>
      </c>
      <c r="B4" s="171"/>
      <c r="C4" s="7" t="s">
        <v>56</v>
      </c>
      <c r="D4" s="8" t="s">
        <v>57</v>
      </c>
      <c r="E4" s="7" t="s">
        <v>58</v>
      </c>
      <c r="F4" s="158" t="s">
        <v>59</v>
      </c>
    </row>
    <row r="5" spans="1:8" ht="40.15" customHeight="1" x14ac:dyDescent="0.25">
      <c r="A5" s="9"/>
      <c r="B5" s="10"/>
      <c r="C5" s="11" t="s">
        <v>60</v>
      </c>
      <c r="D5" s="12"/>
      <c r="E5" s="13"/>
      <c r="F5" s="159"/>
    </row>
    <row r="6" spans="1:8" ht="57" customHeight="1" x14ac:dyDescent="0.25">
      <c r="A6" s="30"/>
      <c r="B6" s="138"/>
      <c r="C6" s="16" t="s">
        <v>61</v>
      </c>
      <c r="D6" s="17"/>
      <c r="E6" s="18"/>
      <c r="F6" s="159"/>
    </row>
    <row r="7" spans="1:8" ht="60" customHeight="1" x14ac:dyDescent="0.25">
      <c r="A7" s="14" t="str">
        <f>IF(B7&gt;0,"D.1.A.","")</f>
        <v>D.1.A.</v>
      </c>
      <c r="B7" s="139">
        <v>1</v>
      </c>
      <c r="C7" s="19" t="s">
        <v>62</v>
      </c>
      <c r="D7" s="17"/>
      <c r="E7" s="18"/>
      <c r="F7" s="159"/>
    </row>
    <row r="8" spans="1:8" ht="89.1" customHeight="1" x14ac:dyDescent="0.25">
      <c r="A8" s="14" t="str">
        <f t="shared" ref="A8:A71" si="0">IF(B8&gt;0,"D.1.A.","")</f>
        <v>D.1.A.</v>
      </c>
      <c r="B8" s="139">
        <v>2</v>
      </c>
      <c r="C8" s="19" t="s">
        <v>63</v>
      </c>
      <c r="D8" s="17"/>
      <c r="E8" s="18"/>
      <c r="F8" s="159"/>
    </row>
    <row r="9" spans="1:8" ht="88.5" customHeight="1" x14ac:dyDescent="0.25">
      <c r="A9" s="14" t="str">
        <f t="shared" si="0"/>
        <v>D.1.A.</v>
      </c>
      <c r="B9" s="139">
        <v>3</v>
      </c>
      <c r="C9" s="19" t="s">
        <v>64</v>
      </c>
      <c r="D9" s="17"/>
      <c r="E9" s="18"/>
      <c r="F9" s="159"/>
    </row>
    <row r="10" spans="1:8" ht="248.45" customHeight="1" x14ac:dyDescent="0.25">
      <c r="A10" s="14" t="str">
        <f t="shared" si="0"/>
        <v>D.1.A.</v>
      </c>
      <c r="B10" s="139">
        <v>4</v>
      </c>
      <c r="C10" s="132" t="s">
        <v>556</v>
      </c>
      <c r="D10" s="17"/>
      <c r="E10" s="18"/>
      <c r="F10" s="159"/>
    </row>
    <row r="11" spans="1:8" ht="41.1" customHeight="1" x14ac:dyDescent="0.25">
      <c r="A11" s="14" t="str">
        <f t="shared" si="0"/>
        <v>D.1.A.</v>
      </c>
      <c r="B11" s="139">
        <v>5</v>
      </c>
      <c r="C11" s="20" t="s">
        <v>65</v>
      </c>
      <c r="D11" s="17"/>
      <c r="E11" s="18"/>
      <c r="F11" s="159"/>
    </row>
    <row r="12" spans="1:8" ht="48" customHeight="1" x14ac:dyDescent="0.25">
      <c r="A12" s="14" t="str">
        <f t="shared" si="0"/>
        <v>D.1.A.</v>
      </c>
      <c r="B12" s="139">
        <v>6</v>
      </c>
      <c r="C12" s="19" t="s">
        <v>66</v>
      </c>
      <c r="D12" s="17"/>
      <c r="E12" s="18"/>
      <c r="F12" s="159"/>
    </row>
    <row r="13" spans="1:8" ht="68.650000000000006" customHeight="1" x14ac:dyDescent="0.25">
      <c r="A13" s="14" t="str">
        <f t="shared" si="0"/>
        <v>D.1.A.</v>
      </c>
      <c r="B13" s="139">
        <v>7</v>
      </c>
      <c r="C13" s="19" t="s">
        <v>67</v>
      </c>
      <c r="D13" s="17"/>
      <c r="E13" s="18"/>
      <c r="F13" s="159"/>
    </row>
    <row r="14" spans="1:8" ht="51.6" customHeight="1" x14ac:dyDescent="0.25">
      <c r="A14" s="14" t="str">
        <f t="shared" si="0"/>
        <v>D.1.A.</v>
      </c>
      <c r="B14" s="139">
        <v>8</v>
      </c>
      <c r="C14" s="21" t="s">
        <v>68</v>
      </c>
      <c r="D14" s="17"/>
      <c r="E14" s="18"/>
      <c r="F14" s="159"/>
    </row>
    <row r="15" spans="1:8" x14ac:dyDescent="0.25">
      <c r="A15" s="14" t="str">
        <f t="shared" si="0"/>
        <v/>
      </c>
      <c r="B15" s="35"/>
      <c r="C15" s="22"/>
      <c r="D15" s="23"/>
      <c r="E15" s="24"/>
      <c r="F15" s="160"/>
    </row>
    <row r="16" spans="1:8" ht="40.15" customHeight="1" x14ac:dyDescent="0.25">
      <c r="A16" s="136" t="str">
        <f t="shared" si="0"/>
        <v>D.1.A.</v>
      </c>
      <c r="B16" s="137" t="s">
        <v>150</v>
      </c>
      <c r="C16" s="43" t="s">
        <v>69</v>
      </c>
      <c r="D16" s="12"/>
      <c r="E16" s="13"/>
      <c r="F16" s="159"/>
    </row>
    <row r="17" spans="1:6" x14ac:dyDescent="0.25">
      <c r="A17" s="14" t="str">
        <f t="shared" si="0"/>
        <v/>
      </c>
      <c r="B17" s="25"/>
      <c r="C17" s="26"/>
      <c r="D17" s="12"/>
      <c r="E17" s="27"/>
      <c r="F17" s="159"/>
    </row>
    <row r="18" spans="1:6" ht="14.1" customHeight="1" x14ac:dyDescent="0.25">
      <c r="A18" s="14" t="str">
        <f t="shared" si="0"/>
        <v>D.1.A.</v>
      </c>
      <c r="B18" s="26" t="s">
        <v>71</v>
      </c>
      <c r="C18" s="29" t="s">
        <v>70</v>
      </c>
      <c r="D18" s="62"/>
      <c r="E18" s="63" t="str">
        <f t="shared" ref="E18:E45" si="1">IF(D18&gt;0,"Rate only","")</f>
        <v/>
      </c>
      <c r="F18" s="159"/>
    </row>
    <row r="19" spans="1:6" ht="82.15" customHeight="1" x14ac:dyDescent="0.25">
      <c r="A19" s="14" t="str">
        <f t="shared" si="0"/>
        <v>D.1.A.</v>
      </c>
      <c r="B19" s="25" t="s">
        <v>591</v>
      </c>
      <c r="C19" s="20" t="s">
        <v>72</v>
      </c>
      <c r="D19" s="64" t="s">
        <v>73</v>
      </c>
      <c r="E19" s="63" t="str">
        <f t="shared" si="1"/>
        <v>Rate only</v>
      </c>
      <c r="F19" s="161"/>
    </row>
    <row r="20" spans="1:6" ht="75.599999999999994" customHeight="1" x14ac:dyDescent="0.25">
      <c r="A20" s="14" t="str">
        <f t="shared" si="0"/>
        <v>D.1.A.</v>
      </c>
      <c r="B20" s="25" t="s">
        <v>592</v>
      </c>
      <c r="C20" s="131" t="s">
        <v>557</v>
      </c>
      <c r="D20" s="64" t="s">
        <v>73</v>
      </c>
      <c r="E20" s="63" t="str">
        <f t="shared" si="1"/>
        <v>Rate only</v>
      </c>
      <c r="F20" s="161"/>
    </row>
    <row r="21" spans="1:6" x14ac:dyDescent="0.25">
      <c r="A21" s="14" t="str">
        <f t="shared" si="0"/>
        <v/>
      </c>
      <c r="B21" s="25"/>
      <c r="C21" s="20"/>
      <c r="D21" s="12"/>
      <c r="E21" s="13" t="str">
        <f t="shared" si="1"/>
        <v/>
      </c>
      <c r="F21" s="159"/>
    </row>
    <row r="22" spans="1:6" ht="16.5" customHeight="1" x14ac:dyDescent="0.25">
      <c r="A22" s="14" t="str">
        <f t="shared" si="0"/>
        <v>D.1.A.</v>
      </c>
      <c r="B22" s="26" t="s">
        <v>74</v>
      </c>
      <c r="C22" s="29" t="s">
        <v>75</v>
      </c>
      <c r="D22" s="12"/>
      <c r="E22" s="13" t="str">
        <f t="shared" si="1"/>
        <v/>
      </c>
      <c r="F22" s="159"/>
    </row>
    <row r="23" spans="1:6" ht="102.6" customHeight="1" x14ac:dyDescent="0.25">
      <c r="A23" s="14" t="str">
        <f t="shared" si="0"/>
        <v>D.1.A.</v>
      </c>
      <c r="B23" s="25" t="s">
        <v>593</v>
      </c>
      <c r="C23" s="20" t="s">
        <v>76</v>
      </c>
      <c r="D23" s="12" t="s">
        <v>77</v>
      </c>
      <c r="E23" s="13" t="str">
        <f t="shared" si="1"/>
        <v>Rate only</v>
      </c>
      <c r="F23" s="162"/>
    </row>
    <row r="24" spans="1:6" x14ac:dyDescent="0.25">
      <c r="A24" s="14" t="str">
        <f t="shared" si="0"/>
        <v/>
      </c>
      <c r="B24" s="25"/>
      <c r="C24" s="20"/>
      <c r="D24" s="12"/>
      <c r="E24" s="13" t="str">
        <f t="shared" si="1"/>
        <v/>
      </c>
      <c r="F24" s="159"/>
    </row>
    <row r="25" spans="1:6" ht="20.100000000000001" customHeight="1" x14ac:dyDescent="0.25">
      <c r="A25" s="14" t="str">
        <f t="shared" si="0"/>
        <v>D.1.A.</v>
      </c>
      <c r="B25" s="26" t="s">
        <v>594</v>
      </c>
      <c r="C25" s="29" t="s">
        <v>78</v>
      </c>
      <c r="D25" s="12"/>
      <c r="E25" s="13" t="str">
        <f t="shared" si="1"/>
        <v/>
      </c>
      <c r="F25" s="162"/>
    </row>
    <row r="26" spans="1:6" ht="75.599999999999994" customHeight="1" x14ac:dyDescent="0.25">
      <c r="A26" s="14" t="str">
        <f t="shared" si="0"/>
        <v>D.1.A.</v>
      </c>
      <c r="B26" s="25" t="s">
        <v>595</v>
      </c>
      <c r="C26" s="20" t="s">
        <v>79</v>
      </c>
      <c r="D26" s="12" t="s">
        <v>80</v>
      </c>
      <c r="E26" s="13" t="str">
        <f t="shared" si="1"/>
        <v>Rate only</v>
      </c>
      <c r="F26" s="162"/>
    </row>
    <row r="27" spans="1:6" ht="72" customHeight="1" x14ac:dyDescent="0.25">
      <c r="A27" s="14" t="str">
        <f t="shared" si="0"/>
        <v/>
      </c>
      <c r="B27" s="25"/>
      <c r="C27" s="20" t="s">
        <v>81</v>
      </c>
      <c r="D27" s="31"/>
      <c r="E27" s="32"/>
      <c r="F27" s="162"/>
    </row>
    <row r="28" spans="1:6" x14ac:dyDescent="0.25">
      <c r="A28" s="14" t="str">
        <f t="shared" si="0"/>
        <v/>
      </c>
      <c r="B28" s="25"/>
      <c r="C28" s="20"/>
      <c r="D28" s="12"/>
      <c r="E28" s="13" t="str">
        <f t="shared" si="1"/>
        <v/>
      </c>
      <c r="F28" s="162"/>
    </row>
    <row r="29" spans="1:6" ht="60" customHeight="1" x14ac:dyDescent="0.25">
      <c r="A29" s="14" t="str">
        <f t="shared" si="0"/>
        <v>D.1.A.</v>
      </c>
      <c r="B29" s="25" t="s">
        <v>596</v>
      </c>
      <c r="C29" s="20" t="s">
        <v>82</v>
      </c>
      <c r="D29" s="12" t="s">
        <v>83</v>
      </c>
      <c r="E29" s="13" t="str">
        <f t="shared" si="1"/>
        <v>Rate only</v>
      </c>
      <c r="F29" s="162"/>
    </row>
    <row r="30" spans="1:6" ht="94.5" x14ac:dyDescent="0.25">
      <c r="A30" s="14" t="str">
        <f t="shared" si="0"/>
        <v/>
      </c>
      <c r="B30" s="25"/>
      <c r="C30" s="33" t="s">
        <v>84</v>
      </c>
      <c r="D30" s="31"/>
      <c r="E30" s="32"/>
      <c r="F30" s="162"/>
    </row>
    <row r="31" spans="1:6" x14ac:dyDescent="0.25">
      <c r="A31" s="14" t="str">
        <f t="shared" si="0"/>
        <v/>
      </c>
      <c r="B31" s="25"/>
      <c r="C31" s="20"/>
      <c r="D31" s="12"/>
      <c r="E31" s="13" t="str">
        <f t="shared" si="1"/>
        <v/>
      </c>
      <c r="F31" s="162"/>
    </row>
    <row r="32" spans="1:6" x14ac:dyDescent="0.25">
      <c r="A32" s="14" t="str">
        <f t="shared" si="0"/>
        <v>D.1.A.</v>
      </c>
      <c r="B32" s="26" t="s">
        <v>597</v>
      </c>
      <c r="C32" s="29" t="s">
        <v>85</v>
      </c>
      <c r="D32" s="12"/>
      <c r="E32" s="13" t="str">
        <f t="shared" si="1"/>
        <v/>
      </c>
      <c r="F32" s="162"/>
    </row>
    <row r="33" spans="1:6" ht="62.25" customHeight="1" x14ac:dyDescent="0.25">
      <c r="A33" s="14" t="str">
        <f t="shared" si="0"/>
        <v>D.1.A.</v>
      </c>
      <c r="B33" s="25" t="s">
        <v>598</v>
      </c>
      <c r="C33" s="20" t="s">
        <v>86</v>
      </c>
      <c r="D33" s="12" t="s">
        <v>87</v>
      </c>
      <c r="E33" s="13" t="str">
        <f t="shared" si="1"/>
        <v>Rate only</v>
      </c>
      <c r="F33" s="162"/>
    </row>
    <row r="34" spans="1:6" ht="121.5" x14ac:dyDescent="0.25">
      <c r="A34" s="14" t="str">
        <f t="shared" si="0"/>
        <v/>
      </c>
      <c r="B34" s="25"/>
      <c r="C34" s="33" t="s">
        <v>88</v>
      </c>
      <c r="D34" s="12"/>
      <c r="E34" s="13"/>
      <c r="F34" s="162"/>
    </row>
    <row r="35" spans="1:6" x14ac:dyDescent="0.25">
      <c r="A35" s="14" t="str">
        <f t="shared" si="0"/>
        <v/>
      </c>
      <c r="B35" s="25"/>
      <c r="C35" s="20"/>
      <c r="D35" s="12"/>
      <c r="E35" s="13" t="str">
        <f t="shared" si="1"/>
        <v/>
      </c>
      <c r="F35" s="162"/>
    </row>
    <row r="36" spans="1:6" x14ac:dyDescent="0.25">
      <c r="A36" s="14" t="str">
        <f t="shared" si="0"/>
        <v>D.1.A.</v>
      </c>
      <c r="B36" s="26" t="s">
        <v>599</v>
      </c>
      <c r="C36" s="29" t="s">
        <v>89</v>
      </c>
      <c r="D36" s="12"/>
      <c r="E36" s="13" t="str">
        <f t="shared" si="1"/>
        <v/>
      </c>
      <c r="F36" s="162"/>
    </row>
    <row r="37" spans="1:6" ht="79.5" customHeight="1" x14ac:dyDescent="0.25">
      <c r="A37" s="14" t="str">
        <f t="shared" si="0"/>
        <v>D.1.A.</v>
      </c>
      <c r="B37" s="25" t="s">
        <v>600</v>
      </c>
      <c r="C37" s="34" t="s">
        <v>90</v>
      </c>
      <c r="D37" s="31"/>
      <c r="E37" s="32" t="str">
        <f t="shared" si="1"/>
        <v/>
      </c>
      <c r="F37" s="162"/>
    </row>
    <row r="38" spans="1:6" ht="22.15" customHeight="1" x14ac:dyDescent="0.25">
      <c r="A38" s="14" t="str">
        <f t="shared" si="0"/>
        <v>D.1.A.</v>
      </c>
      <c r="B38" s="25" t="s">
        <v>601</v>
      </c>
      <c r="C38" s="20" t="s">
        <v>91</v>
      </c>
      <c r="D38" s="12" t="s">
        <v>92</v>
      </c>
      <c r="E38" s="13" t="str">
        <f t="shared" si="1"/>
        <v>Rate only</v>
      </c>
      <c r="F38" s="162"/>
    </row>
    <row r="39" spans="1:6" ht="22.15" customHeight="1" x14ac:dyDescent="0.25">
      <c r="A39" s="14" t="str">
        <f t="shared" si="0"/>
        <v>D.1.A.</v>
      </c>
      <c r="B39" s="25" t="s">
        <v>602</v>
      </c>
      <c r="C39" s="20" t="s">
        <v>93</v>
      </c>
      <c r="D39" s="12" t="s">
        <v>92</v>
      </c>
      <c r="E39" s="13" t="str">
        <f t="shared" si="1"/>
        <v>Rate only</v>
      </c>
      <c r="F39" s="162"/>
    </row>
    <row r="40" spans="1:6" ht="22.15" customHeight="1" x14ac:dyDescent="0.25">
      <c r="A40" s="14" t="str">
        <f t="shared" si="0"/>
        <v>D.1.A.</v>
      </c>
      <c r="B40" s="25" t="s">
        <v>603</v>
      </c>
      <c r="C40" s="20" t="s">
        <v>94</v>
      </c>
      <c r="D40" s="12" t="s">
        <v>92</v>
      </c>
      <c r="E40" s="13" t="str">
        <f t="shared" si="1"/>
        <v>Rate only</v>
      </c>
      <c r="F40" s="162"/>
    </row>
    <row r="41" spans="1:6" ht="30" customHeight="1" x14ac:dyDescent="0.25">
      <c r="A41" s="14" t="str">
        <f t="shared" si="0"/>
        <v>D.1.A.</v>
      </c>
      <c r="B41" s="25" t="s">
        <v>604</v>
      </c>
      <c r="C41" s="20" t="s">
        <v>95</v>
      </c>
      <c r="D41" s="12" t="s">
        <v>92</v>
      </c>
      <c r="E41" s="13" t="str">
        <f t="shared" si="1"/>
        <v>Rate only</v>
      </c>
      <c r="F41" s="162"/>
    </row>
    <row r="42" spans="1:6" ht="22.15" customHeight="1" x14ac:dyDescent="0.25">
      <c r="A42" s="14" t="str">
        <f t="shared" si="0"/>
        <v>D.1.A.</v>
      </c>
      <c r="B42" s="25" t="s">
        <v>605</v>
      </c>
      <c r="C42" s="20" t="s">
        <v>96</v>
      </c>
      <c r="D42" s="12" t="s">
        <v>92</v>
      </c>
      <c r="E42" s="13" t="str">
        <f t="shared" si="1"/>
        <v>Rate only</v>
      </c>
      <c r="F42" s="162"/>
    </row>
    <row r="43" spans="1:6" ht="22.15" customHeight="1" x14ac:dyDescent="0.25">
      <c r="A43" s="14" t="str">
        <f t="shared" si="0"/>
        <v>D.1.A.</v>
      </c>
      <c r="B43" s="25" t="s">
        <v>606</v>
      </c>
      <c r="C43" s="20" t="s">
        <v>97</v>
      </c>
      <c r="D43" s="12" t="s">
        <v>92</v>
      </c>
      <c r="E43" s="13" t="str">
        <f t="shared" si="1"/>
        <v>Rate only</v>
      </c>
      <c r="F43" s="162"/>
    </row>
    <row r="44" spans="1:6" ht="22.15" customHeight="1" x14ac:dyDescent="0.25">
      <c r="A44" s="14" t="str">
        <f t="shared" si="0"/>
        <v>D.1.A.</v>
      </c>
      <c r="B44" s="25" t="s">
        <v>607</v>
      </c>
      <c r="C44" s="20" t="s">
        <v>98</v>
      </c>
      <c r="D44" s="12" t="s">
        <v>92</v>
      </c>
      <c r="E44" s="13" t="str">
        <f t="shared" si="1"/>
        <v>Rate only</v>
      </c>
      <c r="F44" s="162"/>
    </row>
    <row r="45" spans="1:6" ht="22.15" customHeight="1" x14ac:dyDescent="0.25">
      <c r="A45" s="14" t="str">
        <f t="shared" si="0"/>
        <v>D.1.A.</v>
      </c>
      <c r="B45" s="25" t="s">
        <v>608</v>
      </c>
      <c r="C45" s="20" t="s">
        <v>99</v>
      </c>
      <c r="D45" s="12" t="s">
        <v>92</v>
      </c>
      <c r="E45" s="13" t="str">
        <f t="shared" si="1"/>
        <v>Rate only</v>
      </c>
      <c r="F45" s="162"/>
    </row>
    <row r="46" spans="1:6" x14ac:dyDescent="0.25">
      <c r="A46" s="14" t="str">
        <f t="shared" si="0"/>
        <v/>
      </c>
      <c r="B46" s="25"/>
      <c r="C46" s="20"/>
      <c r="D46" s="12"/>
      <c r="E46" s="13"/>
      <c r="F46" s="162"/>
    </row>
    <row r="47" spans="1:6" ht="22.15" customHeight="1" x14ac:dyDescent="0.25">
      <c r="A47" s="14" t="str">
        <f t="shared" si="0"/>
        <v>D.1.A.</v>
      </c>
      <c r="B47" s="26" t="s">
        <v>609</v>
      </c>
      <c r="C47" s="29" t="s">
        <v>100</v>
      </c>
      <c r="D47" s="12"/>
      <c r="E47" s="13"/>
      <c r="F47" s="162"/>
    </row>
    <row r="48" spans="1:6" ht="77.099999999999994" customHeight="1" x14ac:dyDescent="0.25">
      <c r="A48" s="14" t="str">
        <f t="shared" si="0"/>
        <v>D.1.A.</v>
      </c>
      <c r="B48" s="35" t="s">
        <v>610</v>
      </c>
      <c r="C48" s="20" t="s">
        <v>101</v>
      </c>
      <c r="D48" s="12"/>
      <c r="E48" s="13"/>
      <c r="F48" s="162"/>
    </row>
    <row r="49" spans="1:7" ht="20.100000000000001" customHeight="1" x14ac:dyDescent="0.25">
      <c r="A49" s="14" t="str">
        <f t="shared" si="0"/>
        <v>D.1.A.</v>
      </c>
      <c r="B49" s="26" t="s">
        <v>611</v>
      </c>
      <c r="C49" s="36" t="s">
        <v>102</v>
      </c>
      <c r="D49" s="12"/>
      <c r="E49" s="13" t="str">
        <f t="shared" ref="E49:E87" si="2">IF(D49&gt;0,"Rate only","")</f>
        <v/>
      </c>
      <c r="F49" s="162"/>
    </row>
    <row r="50" spans="1:7" ht="20.100000000000001" customHeight="1" x14ac:dyDescent="0.25">
      <c r="A50" s="14" t="str">
        <f t="shared" si="0"/>
        <v>D.1.A.</v>
      </c>
      <c r="B50" s="25" t="s">
        <v>612</v>
      </c>
      <c r="C50" s="20" t="s">
        <v>103</v>
      </c>
      <c r="D50" s="12" t="s">
        <v>92</v>
      </c>
      <c r="E50" s="13" t="str">
        <f t="shared" si="2"/>
        <v>Rate only</v>
      </c>
      <c r="F50" s="162"/>
    </row>
    <row r="51" spans="1:7" ht="20.100000000000001" customHeight="1" x14ac:dyDescent="0.25">
      <c r="A51" s="14" t="str">
        <f t="shared" si="0"/>
        <v>D.1.A.</v>
      </c>
      <c r="B51" s="25" t="s">
        <v>613</v>
      </c>
      <c r="C51" s="20" t="s">
        <v>104</v>
      </c>
      <c r="D51" s="12" t="s">
        <v>92</v>
      </c>
      <c r="E51" s="13" t="str">
        <f t="shared" si="2"/>
        <v>Rate only</v>
      </c>
      <c r="F51" s="162"/>
    </row>
    <row r="52" spans="1:7" ht="20.100000000000001" customHeight="1" x14ac:dyDescent="0.25">
      <c r="A52" s="14" t="str">
        <f t="shared" si="0"/>
        <v>D.1.A.</v>
      </c>
      <c r="B52" s="25" t="s">
        <v>614</v>
      </c>
      <c r="C52" s="20" t="s">
        <v>105</v>
      </c>
      <c r="D52" s="12" t="s">
        <v>92</v>
      </c>
      <c r="E52" s="13" t="str">
        <f t="shared" si="2"/>
        <v>Rate only</v>
      </c>
      <c r="F52" s="162"/>
    </row>
    <row r="53" spans="1:7" ht="20.100000000000001" customHeight="1" x14ac:dyDescent="0.25">
      <c r="A53" s="14" t="str">
        <f t="shared" si="0"/>
        <v>D.1.A.</v>
      </c>
      <c r="B53" s="25" t="s">
        <v>615</v>
      </c>
      <c r="C53" s="20" t="s">
        <v>153</v>
      </c>
      <c r="D53" s="12" t="s">
        <v>106</v>
      </c>
      <c r="E53" s="13" t="str">
        <f t="shared" si="2"/>
        <v>Rate only</v>
      </c>
      <c r="F53" s="162"/>
    </row>
    <row r="54" spans="1:7" x14ac:dyDescent="0.25">
      <c r="A54" s="14" t="str">
        <f t="shared" si="0"/>
        <v>D.1.A.</v>
      </c>
      <c r="B54" s="26" t="s">
        <v>616</v>
      </c>
      <c r="C54" s="20" t="s">
        <v>107</v>
      </c>
      <c r="D54" s="12"/>
      <c r="E54" s="13" t="str">
        <f t="shared" si="2"/>
        <v/>
      </c>
      <c r="F54" s="162"/>
    </row>
    <row r="55" spans="1:7" ht="27" x14ac:dyDescent="0.25">
      <c r="A55" s="14" t="str">
        <f t="shared" si="0"/>
        <v/>
      </c>
      <c r="B55" s="25"/>
      <c r="C55" s="20" t="s">
        <v>108</v>
      </c>
      <c r="D55" s="12" t="s">
        <v>109</v>
      </c>
      <c r="E55" s="13" t="str">
        <f t="shared" si="2"/>
        <v>Rate only</v>
      </c>
      <c r="F55" s="162"/>
      <c r="G55" s="37"/>
    </row>
    <row r="56" spans="1:7" x14ac:dyDescent="0.25">
      <c r="A56" s="14" t="str">
        <f t="shared" si="0"/>
        <v/>
      </c>
      <c r="B56" s="25"/>
      <c r="C56" s="20"/>
      <c r="D56" s="12"/>
      <c r="E56" s="13" t="str">
        <f t="shared" si="2"/>
        <v/>
      </c>
      <c r="F56" s="162"/>
      <c r="G56" s="37"/>
    </row>
    <row r="57" spans="1:7" x14ac:dyDescent="0.25">
      <c r="A57" s="14" t="str">
        <f t="shared" si="0"/>
        <v>D.1.A.</v>
      </c>
      <c r="B57" s="26" t="s">
        <v>617</v>
      </c>
      <c r="C57" s="36" t="s">
        <v>110</v>
      </c>
      <c r="D57" s="12"/>
      <c r="E57" s="13" t="str">
        <f t="shared" si="2"/>
        <v/>
      </c>
      <c r="F57" s="162"/>
      <c r="G57" s="37"/>
    </row>
    <row r="58" spans="1:7" ht="75" customHeight="1" x14ac:dyDescent="0.25">
      <c r="A58" s="14" t="str">
        <f t="shared" si="0"/>
        <v/>
      </c>
      <c r="B58" s="25"/>
      <c r="C58" s="20" t="s">
        <v>111</v>
      </c>
      <c r="D58" s="12" t="s">
        <v>112</v>
      </c>
      <c r="E58" s="13" t="s">
        <v>112</v>
      </c>
      <c r="F58" s="162" t="s">
        <v>113</v>
      </c>
      <c r="G58" s="37"/>
    </row>
    <row r="59" spans="1:7" x14ac:dyDescent="0.25">
      <c r="A59" s="14" t="str">
        <f t="shared" si="0"/>
        <v/>
      </c>
      <c r="B59" s="25"/>
      <c r="C59" s="20"/>
      <c r="D59" s="12"/>
      <c r="E59" s="13"/>
      <c r="F59" s="162"/>
      <c r="G59" s="37"/>
    </row>
    <row r="60" spans="1:7" x14ac:dyDescent="0.25">
      <c r="A60" s="14" t="str">
        <f t="shared" si="0"/>
        <v>D.1.A.</v>
      </c>
      <c r="B60" s="26" t="s">
        <v>618</v>
      </c>
      <c r="C60" s="28" t="s">
        <v>114</v>
      </c>
      <c r="D60" s="12"/>
      <c r="E60" s="13" t="str">
        <f t="shared" si="2"/>
        <v/>
      </c>
      <c r="F60" s="162"/>
      <c r="G60" s="37"/>
    </row>
    <row r="61" spans="1:7" x14ac:dyDescent="0.25">
      <c r="A61" s="14" t="str">
        <f t="shared" si="0"/>
        <v/>
      </c>
      <c r="B61" s="26"/>
      <c r="C61" s="26"/>
      <c r="D61" s="12"/>
      <c r="E61" s="13"/>
      <c r="F61" s="162"/>
      <c r="G61" s="37"/>
    </row>
    <row r="62" spans="1:7" ht="94.15" customHeight="1" x14ac:dyDescent="0.25">
      <c r="A62" s="14" t="str">
        <f t="shared" si="0"/>
        <v/>
      </c>
      <c r="B62" s="25"/>
      <c r="C62" s="20" t="s">
        <v>115</v>
      </c>
      <c r="D62" s="12"/>
      <c r="E62" s="13"/>
      <c r="F62" s="162"/>
      <c r="G62" s="37"/>
    </row>
    <row r="63" spans="1:7" x14ac:dyDescent="0.25">
      <c r="A63" s="14" t="str">
        <f t="shared" si="0"/>
        <v/>
      </c>
      <c r="B63" s="26"/>
      <c r="C63" s="26"/>
      <c r="D63" s="12"/>
      <c r="E63" s="13"/>
      <c r="F63" s="162"/>
      <c r="G63" s="37"/>
    </row>
    <row r="64" spans="1:7" ht="20.100000000000001" customHeight="1" x14ac:dyDescent="0.25">
      <c r="A64" s="14" t="str">
        <f t="shared" si="0"/>
        <v>D.1.A.</v>
      </c>
      <c r="B64" s="35" t="s">
        <v>619</v>
      </c>
      <c r="C64" s="20" t="s">
        <v>116</v>
      </c>
      <c r="D64" s="12" t="s">
        <v>92</v>
      </c>
      <c r="E64" s="13" t="str">
        <f t="shared" si="2"/>
        <v>Rate only</v>
      </c>
      <c r="F64" s="162"/>
      <c r="G64" s="37"/>
    </row>
    <row r="65" spans="1:8" ht="20.100000000000001" customHeight="1" x14ac:dyDescent="0.25">
      <c r="A65" s="14" t="str">
        <f t="shared" si="0"/>
        <v>D.1.A.</v>
      </c>
      <c r="B65" s="35" t="s">
        <v>620</v>
      </c>
      <c r="C65" s="20" t="s">
        <v>0</v>
      </c>
      <c r="D65" s="12" t="s">
        <v>92</v>
      </c>
      <c r="E65" s="13" t="str">
        <f t="shared" si="2"/>
        <v>Rate only</v>
      </c>
      <c r="F65" s="162"/>
      <c r="G65" s="37"/>
    </row>
    <row r="66" spans="1:8" ht="20.100000000000001" customHeight="1" x14ac:dyDescent="0.25">
      <c r="A66" s="14" t="str">
        <f t="shared" si="0"/>
        <v>D.1.A.</v>
      </c>
      <c r="B66" s="35" t="s">
        <v>621</v>
      </c>
      <c r="C66" s="20" t="s">
        <v>392</v>
      </c>
      <c r="D66" s="12" t="s">
        <v>92</v>
      </c>
      <c r="E66" s="13" t="str">
        <f t="shared" ref="E66:E67" si="3">IF(D66&gt;0,"Rate only","")</f>
        <v>Rate only</v>
      </c>
      <c r="F66" s="162"/>
      <c r="G66" s="37"/>
    </row>
    <row r="67" spans="1:8" ht="20.100000000000001" customHeight="1" x14ac:dyDescent="0.25">
      <c r="A67" s="14" t="str">
        <f t="shared" si="0"/>
        <v>D.1.A.</v>
      </c>
      <c r="B67" s="35" t="s">
        <v>622</v>
      </c>
      <c r="C67" s="20" t="s">
        <v>393</v>
      </c>
      <c r="D67" s="12" t="s">
        <v>92</v>
      </c>
      <c r="E67" s="13" t="str">
        <f t="shared" si="3"/>
        <v>Rate only</v>
      </c>
      <c r="F67" s="162"/>
      <c r="G67" s="37"/>
    </row>
    <row r="68" spans="1:8" ht="20.100000000000001" customHeight="1" x14ac:dyDescent="0.25">
      <c r="A68" s="14" t="str">
        <f t="shared" si="0"/>
        <v>D.1.A.</v>
      </c>
      <c r="B68" s="35" t="s">
        <v>623</v>
      </c>
      <c r="C68" s="20" t="s">
        <v>117</v>
      </c>
      <c r="D68" s="12" t="s">
        <v>92</v>
      </c>
      <c r="E68" s="13" t="str">
        <f t="shared" si="2"/>
        <v>Rate only</v>
      </c>
      <c r="F68" s="162"/>
      <c r="G68" s="37"/>
    </row>
    <row r="69" spans="1:8" ht="20.100000000000001" customHeight="1" x14ac:dyDescent="0.25">
      <c r="A69" s="14" t="str">
        <f t="shared" si="0"/>
        <v>D.1.A.</v>
      </c>
      <c r="B69" s="35" t="s">
        <v>624</v>
      </c>
      <c r="C69" s="20" t="s">
        <v>118</v>
      </c>
      <c r="D69" s="12" t="s">
        <v>92</v>
      </c>
      <c r="E69" s="13" t="str">
        <f t="shared" si="2"/>
        <v>Rate only</v>
      </c>
      <c r="F69" s="162"/>
      <c r="G69" s="37"/>
      <c r="H69" s="118"/>
    </row>
    <row r="70" spans="1:8" ht="20.100000000000001" customHeight="1" x14ac:dyDescent="0.25">
      <c r="A70" s="14" t="str">
        <f t="shared" si="0"/>
        <v>D.1.A.</v>
      </c>
      <c r="B70" s="35" t="s">
        <v>625</v>
      </c>
      <c r="C70" s="20" t="s">
        <v>119</v>
      </c>
      <c r="D70" s="12" t="s">
        <v>92</v>
      </c>
      <c r="E70" s="13" t="str">
        <f t="shared" si="2"/>
        <v>Rate only</v>
      </c>
      <c r="F70" s="162"/>
      <c r="G70" s="37"/>
      <c r="H70" s="118"/>
    </row>
    <row r="71" spans="1:8" ht="20.100000000000001" customHeight="1" x14ac:dyDescent="0.25">
      <c r="A71" s="14" t="str">
        <f t="shared" si="0"/>
        <v>D.1.A.</v>
      </c>
      <c r="B71" s="35" t="s">
        <v>626</v>
      </c>
      <c r="C71" s="20" t="s">
        <v>120</v>
      </c>
      <c r="D71" s="12" t="s">
        <v>92</v>
      </c>
      <c r="E71" s="13" t="str">
        <f t="shared" si="2"/>
        <v>Rate only</v>
      </c>
      <c r="F71" s="162"/>
      <c r="G71" s="37"/>
      <c r="H71" s="118"/>
    </row>
    <row r="72" spans="1:8" ht="20.100000000000001" customHeight="1" x14ac:dyDescent="0.25">
      <c r="A72" s="14" t="str">
        <f t="shared" ref="A72:A130" si="4">IF(B72&gt;0,"D.1.A.","")</f>
        <v>D.1.A.</v>
      </c>
      <c r="B72" s="35" t="s">
        <v>627</v>
      </c>
      <c r="C72" s="20" t="s">
        <v>121</v>
      </c>
      <c r="D72" s="12" t="s">
        <v>92</v>
      </c>
      <c r="E72" s="13" t="str">
        <f t="shared" si="2"/>
        <v>Rate only</v>
      </c>
      <c r="F72" s="162"/>
      <c r="G72" s="37"/>
      <c r="H72" s="118"/>
    </row>
    <row r="73" spans="1:8" ht="20.100000000000001" customHeight="1" x14ac:dyDescent="0.25">
      <c r="A73" s="14" t="str">
        <f t="shared" si="4"/>
        <v>D.1.A.</v>
      </c>
      <c r="B73" s="35" t="s">
        <v>628</v>
      </c>
      <c r="C73" s="20" t="s">
        <v>122</v>
      </c>
      <c r="D73" s="12" t="s">
        <v>92</v>
      </c>
      <c r="E73" s="13" t="str">
        <f t="shared" si="2"/>
        <v>Rate only</v>
      </c>
      <c r="F73" s="162"/>
      <c r="G73" s="37"/>
      <c r="H73" s="118"/>
    </row>
    <row r="74" spans="1:8" ht="20.100000000000001" customHeight="1" x14ac:dyDescent="0.25">
      <c r="A74" s="14" t="str">
        <f t="shared" si="4"/>
        <v>D.1.A.</v>
      </c>
      <c r="B74" s="35" t="s">
        <v>629</v>
      </c>
      <c r="C74" s="20" t="s">
        <v>123</v>
      </c>
      <c r="D74" s="12" t="s">
        <v>106</v>
      </c>
      <c r="E74" s="13" t="str">
        <f t="shared" si="2"/>
        <v>Rate only</v>
      </c>
      <c r="F74" s="162"/>
      <c r="G74" s="37"/>
      <c r="H74" s="118"/>
    </row>
    <row r="75" spans="1:8" ht="20.100000000000001" customHeight="1" x14ac:dyDescent="0.25">
      <c r="A75" s="14" t="str">
        <f t="shared" si="4"/>
        <v>D.1.A.</v>
      </c>
      <c r="B75" s="35" t="s">
        <v>630</v>
      </c>
      <c r="C75" s="20" t="s">
        <v>124</v>
      </c>
      <c r="D75" s="12" t="s">
        <v>106</v>
      </c>
      <c r="E75" s="13" t="s">
        <v>125</v>
      </c>
      <c r="F75" s="162"/>
      <c r="G75" s="37"/>
    </row>
    <row r="76" spans="1:8" x14ac:dyDescent="0.25">
      <c r="A76" s="14" t="str">
        <f t="shared" si="4"/>
        <v/>
      </c>
      <c r="B76" s="35"/>
      <c r="C76" s="20"/>
      <c r="D76" s="12" t="s">
        <v>92</v>
      </c>
      <c r="E76" s="13" t="s">
        <v>125</v>
      </c>
      <c r="F76" s="162"/>
      <c r="G76" s="37"/>
    </row>
    <row r="77" spans="1:8" ht="27" x14ac:dyDescent="0.25">
      <c r="A77" s="14" t="str">
        <f t="shared" si="4"/>
        <v>D.1.A.</v>
      </c>
      <c r="B77" s="26" t="s">
        <v>631</v>
      </c>
      <c r="C77" s="29" t="s">
        <v>126</v>
      </c>
      <c r="D77" s="12"/>
      <c r="E77" s="13"/>
      <c r="F77" s="162"/>
      <c r="G77" s="37"/>
    </row>
    <row r="78" spans="1:8" ht="94.5" x14ac:dyDescent="0.25">
      <c r="A78" s="14" t="str">
        <f t="shared" si="4"/>
        <v>D.1.A.</v>
      </c>
      <c r="B78" s="25" t="s">
        <v>632</v>
      </c>
      <c r="C78" s="20" t="s">
        <v>127</v>
      </c>
      <c r="D78" s="12" t="s">
        <v>128</v>
      </c>
      <c r="E78" s="13" t="str">
        <f t="shared" ref="E78" si="5">IF(D78&gt;0,"Rate only","")</f>
        <v>Rate only</v>
      </c>
      <c r="F78" s="162"/>
      <c r="G78" s="37"/>
    </row>
    <row r="79" spans="1:8" x14ac:dyDescent="0.25">
      <c r="A79" s="14" t="str">
        <f t="shared" si="4"/>
        <v/>
      </c>
      <c r="B79" s="25"/>
      <c r="C79" s="25"/>
      <c r="D79" s="12"/>
      <c r="E79" s="13" t="str">
        <f t="shared" si="2"/>
        <v/>
      </c>
      <c r="F79" s="162"/>
      <c r="G79" s="37"/>
    </row>
    <row r="80" spans="1:8" x14ac:dyDescent="0.25">
      <c r="A80" s="14" t="str">
        <f t="shared" si="4"/>
        <v>D.1.A.</v>
      </c>
      <c r="B80" s="26" t="s">
        <v>633</v>
      </c>
      <c r="C80" s="29" t="s">
        <v>129</v>
      </c>
      <c r="D80" s="12"/>
      <c r="E80" s="13" t="str">
        <f t="shared" si="2"/>
        <v/>
      </c>
      <c r="F80" s="162"/>
      <c r="G80" s="37"/>
    </row>
    <row r="81" spans="1:7" ht="19.899999999999999" customHeight="1" x14ac:dyDescent="0.25">
      <c r="A81" s="14" t="str">
        <f t="shared" si="4"/>
        <v>D.1.A.</v>
      </c>
      <c r="B81" s="35" t="s">
        <v>634</v>
      </c>
      <c r="C81" s="25" t="s">
        <v>131</v>
      </c>
      <c r="D81" s="12" t="s">
        <v>130</v>
      </c>
      <c r="E81" s="13" t="str">
        <f t="shared" si="2"/>
        <v>Rate only</v>
      </c>
      <c r="F81" s="162"/>
      <c r="G81" s="37"/>
    </row>
    <row r="82" spans="1:7" ht="19.899999999999999" customHeight="1" x14ac:dyDescent="0.25">
      <c r="A82" s="14" t="str">
        <f t="shared" si="4"/>
        <v>D.1.A.</v>
      </c>
      <c r="B82" s="35" t="s">
        <v>635</v>
      </c>
      <c r="C82" s="20" t="s">
        <v>132</v>
      </c>
      <c r="D82" s="12" t="s">
        <v>130</v>
      </c>
      <c r="E82" s="13" t="str">
        <f t="shared" si="2"/>
        <v>Rate only</v>
      </c>
      <c r="F82" s="162"/>
      <c r="G82" s="37"/>
    </row>
    <row r="83" spans="1:7" ht="19.899999999999999" customHeight="1" x14ac:dyDescent="0.25">
      <c r="A83" s="14" t="str">
        <f t="shared" si="4"/>
        <v>D.1.A.</v>
      </c>
      <c r="B83" s="35" t="s">
        <v>636</v>
      </c>
      <c r="C83" s="25" t="s">
        <v>133</v>
      </c>
      <c r="D83" s="12" t="s">
        <v>130</v>
      </c>
      <c r="E83" s="13" t="str">
        <f t="shared" si="2"/>
        <v>Rate only</v>
      </c>
      <c r="F83" s="162"/>
      <c r="G83" s="37"/>
    </row>
    <row r="84" spans="1:7" ht="19.899999999999999" customHeight="1" x14ac:dyDescent="0.25">
      <c r="A84" s="14" t="str">
        <f t="shared" si="4"/>
        <v>D.1.A.</v>
      </c>
      <c r="B84" s="35" t="s">
        <v>637</v>
      </c>
      <c r="C84" s="25" t="s">
        <v>134</v>
      </c>
      <c r="D84" s="12" t="s">
        <v>130</v>
      </c>
      <c r="E84" s="13" t="str">
        <f t="shared" si="2"/>
        <v>Rate only</v>
      </c>
      <c r="F84" s="162"/>
      <c r="G84" s="37"/>
    </row>
    <row r="85" spans="1:7" ht="22.5" customHeight="1" x14ac:dyDescent="0.25">
      <c r="A85" s="14" t="str">
        <f t="shared" si="4"/>
        <v>D.1.A.</v>
      </c>
      <c r="B85" s="35" t="s">
        <v>638</v>
      </c>
      <c r="C85" s="25" t="s">
        <v>135</v>
      </c>
      <c r="D85" s="12" t="s">
        <v>130</v>
      </c>
      <c r="E85" s="13" t="str">
        <f t="shared" si="2"/>
        <v>Rate only</v>
      </c>
      <c r="F85" s="162"/>
      <c r="G85" s="37"/>
    </row>
    <row r="86" spans="1:7" ht="22.5" customHeight="1" x14ac:dyDescent="0.25">
      <c r="A86" s="14" t="str">
        <f t="shared" si="4"/>
        <v>D.1.A.</v>
      </c>
      <c r="B86" s="35" t="s">
        <v>639</v>
      </c>
      <c r="C86" s="25" t="s">
        <v>136</v>
      </c>
      <c r="D86" s="12" t="s">
        <v>137</v>
      </c>
      <c r="E86" s="13" t="str">
        <f t="shared" si="2"/>
        <v>Rate only</v>
      </c>
      <c r="F86" s="162"/>
      <c r="G86" s="37"/>
    </row>
    <row r="87" spans="1:7" ht="22.5" customHeight="1" x14ac:dyDescent="0.25">
      <c r="A87" s="14" t="str">
        <f t="shared" si="4"/>
        <v>D.1.A.</v>
      </c>
      <c r="B87" s="35" t="s">
        <v>640</v>
      </c>
      <c r="C87" s="25" t="s">
        <v>138</v>
      </c>
      <c r="D87" s="12" t="s">
        <v>130</v>
      </c>
      <c r="E87" s="13" t="str">
        <f t="shared" si="2"/>
        <v>Rate only</v>
      </c>
      <c r="F87" s="162"/>
      <c r="G87" s="37"/>
    </row>
    <row r="88" spans="1:7" ht="22.5" customHeight="1" x14ac:dyDescent="0.25">
      <c r="A88" s="14" t="str">
        <f t="shared" si="4"/>
        <v>D.1.A.</v>
      </c>
      <c r="B88" s="35" t="s">
        <v>641</v>
      </c>
      <c r="C88" s="25" t="s">
        <v>151</v>
      </c>
      <c r="D88" s="12" t="s">
        <v>137</v>
      </c>
      <c r="E88" s="13" t="str">
        <f t="shared" ref="E88:E89" si="6">IF(D88&gt;0,"Rate only","")</f>
        <v>Rate only</v>
      </c>
      <c r="F88" s="162"/>
      <c r="G88" s="37"/>
    </row>
    <row r="89" spans="1:7" ht="22.5" customHeight="1" x14ac:dyDescent="0.25">
      <c r="A89" s="14" t="str">
        <f t="shared" si="4"/>
        <v>D.1.A.</v>
      </c>
      <c r="B89" s="35" t="s">
        <v>642</v>
      </c>
      <c r="C89" s="25" t="s">
        <v>152</v>
      </c>
      <c r="D89" s="12" t="s">
        <v>137</v>
      </c>
      <c r="E89" s="13" t="str">
        <f t="shared" si="6"/>
        <v>Rate only</v>
      </c>
      <c r="F89" s="162"/>
      <c r="G89" s="37"/>
    </row>
    <row r="90" spans="1:7" x14ac:dyDescent="0.25">
      <c r="A90" s="14" t="str">
        <f t="shared" si="4"/>
        <v/>
      </c>
      <c r="B90" s="35"/>
      <c r="C90" s="38"/>
      <c r="D90" s="39"/>
      <c r="E90" s="40"/>
      <c r="F90" s="160"/>
      <c r="G90" s="37"/>
    </row>
    <row r="91" spans="1:7" ht="40.15" customHeight="1" x14ac:dyDescent="0.25">
      <c r="A91" s="136" t="str">
        <f t="shared" si="4"/>
        <v>D.1.A.</v>
      </c>
      <c r="B91" s="137" t="s">
        <v>590</v>
      </c>
      <c r="C91" s="43" t="s">
        <v>139</v>
      </c>
      <c r="D91" s="12"/>
      <c r="E91" s="13"/>
      <c r="F91" s="162"/>
      <c r="G91" s="37"/>
    </row>
    <row r="92" spans="1:7" ht="22.15" customHeight="1" x14ac:dyDescent="0.25">
      <c r="A92" s="14" t="str">
        <f t="shared" si="4"/>
        <v/>
      </c>
      <c r="B92" s="26"/>
      <c r="C92" s="29" t="s">
        <v>140</v>
      </c>
      <c r="D92" s="12"/>
      <c r="E92" s="13" t="str">
        <f t="shared" ref="E92:E96" si="7">IF(D92&gt;0,"Rate only","")</f>
        <v/>
      </c>
      <c r="F92" s="162"/>
      <c r="G92" s="37"/>
    </row>
    <row r="93" spans="1:7" ht="37.9" customHeight="1" x14ac:dyDescent="0.25">
      <c r="A93" s="14" t="str">
        <f t="shared" si="4"/>
        <v>D.1.A.</v>
      </c>
      <c r="B93" s="25" t="s">
        <v>643</v>
      </c>
      <c r="C93" s="41" t="s">
        <v>141</v>
      </c>
      <c r="D93" s="12" t="s">
        <v>142</v>
      </c>
      <c r="E93" s="13" t="str">
        <f t="shared" si="7"/>
        <v>Rate only</v>
      </c>
      <c r="F93" s="162"/>
      <c r="G93" s="37"/>
    </row>
    <row r="94" spans="1:7" ht="135.6" customHeight="1" x14ac:dyDescent="0.25">
      <c r="A94" s="14" t="str">
        <f t="shared" si="4"/>
        <v/>
      </c>
      <c r="B94" s="25"/>
      <c r="C94" s="20" t="s">
        <v>143</v>
      </c>
      <c r="D94" s="12"/>
      <c r="E94" s="13"/>
      <c r="F94" s="162"/>
      <c r="G94" s="37"/>
    </row>
    <row r="95" spans="1:7" ht="23.1" customHeight="1" x14ac:dyDescent="0.25">
      <c r="A95" s="14" t="str">
        <f t="shared" si="4"/>
        <v>D.1.A.</v>
      </c>
      <c r="B95" s="25" t="s">
        <v>74</v>
      </c>
      <c r="C95" s="20" t="s">
        <v>144</v>
      </c>
      <c r="D95" s="12" t="s">
        <v>145</v>
      </c>
      <c r="E95" s="13" t="str">
        <f t="shared" ref="E95" si="8">IF(D95&gt;0,"Rate only","")</f>
        <v>Rate only</v>
      </c>
      <c r="F95" s="162"/>
      <c r="G95" s="37"/>
    </row>
    <row r="96" spans="1:7" x14ac:dyDescent="0.25">
      <c r="A96" s="14" t="str">
        <f t="shared" si="4"/>
        <v/>
      </c>
      <c r="B96" s="25"/>
      <c r="C96" s="38"/>
      <c r="D96" s="39"/>
      <c r="E96" s="42" t="str">
        <f t="shared" si="7"/>
        <v/>
      </c>
      <c r="F96" s="160"/>
      <c r="G96" s="37"/>
    </row>
    <row r="97" spans="1:7" ht="40.15" customHeight="1" x14ac:dyDescent="0.25">
      <c r="A97" s="136" t="str">
        <f t="shared" si="4"/>
        <v>D.1.A.</v>
      </c>
      <c r="B97" s="137" t="s">
        <v>146</v>
      </c>
      <c r="C97" s="43" t="s">
        <v>147</v>
      </c>
      <c r="D97" s="12"/>
      <c r="E97" s="27"/>
      <c r="F97" s="162"/>
      <c r="G97" s="37"/>
    </row>
    <row r="98" spans="1:7" x14ac:dyDescent="0.25">
      <c r="A98" s="14" t="str">
        <f t="shared" si="4"/>
        <v/>
      </c>
      <c r="B98" s="47"/>
      <c r="C98" s="44"/>
      <c r="D98" s="45"/>
      <c r="E98" s="46"/>
      <c r="F98" s="163"/>
      <c r="G98" s="37"/>
    </row>
    <row r="99" spans="1:7" ht="76.150000000000006" customHeight="1" x14ac:dyDescent="0.25">
      <c r="A99" s="14" t="str">
        <f t="shared" si="4"/>
        <v>D.1.A.</v>
      </c>
      <c r="B99" s="133" t="s">
        <v>558</v>
      </c>
      <c r="C99" s="48" t="s">
        <v>148</v>
      </c>
      <c r="D99" s="49"/>
      <c r="E99" s="50"/>
      <c r="F99" s="162"/>
      <c r="G99" s="37"/>
    </row>
    <row r="100" spans="1:7" ht="55.15" customHeight="1" x14ac:dyDescent="0.25">
      <c r="A100" s="14" t="str">
        <f t="shared" si="4"/>
        <v>D.1.A.</v>
      </c>
      <c r="B100" s="133" t="s">
        <v>559</v>
      </c>
      <c r="C100" s="51" t="s">
        <v>149</v>
      </c>
      <c r="D100" s="52"/>
      <c r="E100" s="53"/>
      <c r="F100" s="160"/>
      <c r="G100" s="37"/>
    </row>
    <row r="101" spans="1:7" ht="20.100000000000001" customHeight="1" x14ac:dyDescent="0.25">
      <c r="A101" s="54" t="str">
        <f t="shared" si="4"/>
        <v>D.1.A.</v>
      </c>
      <c r="B101" s="134" t="s">
        <v>560</v>
      </c>
      <c r="C101" s="55"/>
      <c r="D101" s="56"/>
      <c r="E101" s="57" t="s">
        <v>125</v>
      </c>
      <c r="F101" s="164"/>
      <c r="G101" s="37"/>
    </row>
    <row r="102" spans="1:7" ht="20.100000000000001" customHeight="1" x14ac:dyDescent="0.25">
      <c r="A102" s="54" t="str">
        <f t="shared" si="4"/>
        <v>D.1.A.</v>
      </c>
      <c r="B102" s="134" t="s">
        <v>561</v>
      </c>
      <c r="C102" s="55"/>
      <c r="D102" s="56"/>
      <c r="E102" s="57" t="s">
        <v>125</v>
      </c>
      <c r="F102" s="164"/>
      <c r="G102" s="37"/>
    </row>
    <row r="103" spans="1:7" ht="20.100000000000001" customHeight="1" x14ac:dyDescent="0.25">
      <c r="A103" s="54" t="str">
        <f t="shared" si="4"/>
        <v>D.1.A.</v>
      </c>
      <c r="B103" s="134" t="s">
        <v>562</v>
      </c>
      <c r="C103" s="55"/>
      <c r="D103" s="56"/>
      <c r="E103" s="57" t="s">
        <v>125</v>
      </c>
      <c r="F103" s="164"/>
      <c r="G103" s="37"/>
    </row>
    <row r="104" spans="1:7" ht="20.100000000000001" customHeight="1" x14ac:dyDescent="0.25">
      <c r="A104" s="54" t="str">
        <f t="shared" si="4"/>
        <v>D.1.A.</v>
      </c>
      <c r="B104" s="134" t="s">
        <v>563</v>
      </c>
      <c r="C104" s="58"/>
      <c r="D104" s="59"/>
      <c r="E104" s="57" t="s">
        <v>125</v>
      </c>
      <c r="F104" s="165"/>
      <c r="G104" s="37"/>
    </row>
    <row r="105" spans="1:7" ht="20.100000000000001" customHeight="1" x14ac:dyDescent="0.25">
      <c r="A105" s="54" t="str">
        <f t="shared" si="4"/>
        <v>D.1.A.</v>
      </c>
      <c r="B105" s="134" t="s">
        <v>564</v>
      </c>
      <c r="C105" s="58"/>
      <c r="D105" s="59"/>
      <c r="E105" s="57" t="s">
        <v>125</v>
      </c>
      <c r="F105" s="165"/>
      <c r="G105" s="37"/>
    </row>
    <row r="106" spans="1:7" ht="20.100000000000001" customHeight="1" x14ac:dyDescent="0.25">
      <c r="A106" s="54" t="str">
        <f t="shared" si="4"/>
        <v>D.1.A.</v>
      </c>
      <c r="B106" s="134" t="s">
        <v>565</v>
      </c>
      <c r="C106" s="58"/>
      <c r="D106" s="59"/>
      <c r="E106" s="57" t="s">
        <v>125</v>
      </c>
      <c r="F106" s="165"/>
      <c r="G106" s="37"/>
    </row>
    <row r="107" spans="1:7" ht="20.100000000000001" customHeight="1" x14ac:dyDescent="0.25">
      <c r="A107" s="54" t="str">
        <f t="shared" si="4"/>
        <v>D.1.A.</v>
      </c>
      <c r="B107" s="134" t="s">
        <v>566</v>
      </c>
      <c r="C107" s="58"/>
      <c r="D107" s="59"/>
      <c r="E107" s="57" t="s">
        <v>125</v>
      </c>
      <c r="F107" s="165"/>
      <c r="G107" s="37"/>
    </row>
    <row r="108" spans="1:7" ht="20.100000000000001" customHeight="1" x14ac:dyDescent="0.25">
      <c r="A108" s="54" t="str">
        <f t="shared" si="4"/>
        <v>D.1.A.</v>
      </c>
      <c r="B108" s="134" t="s">
        <v>567</v>
      </c>
      <c r="C108" s="58"/>
      <c r="D108" s="59"/>
      <c r="E108" s="57" t="s">
        <v>125</v>
      </c>
      <c r="F108" s="165"/>
      <c r="G108" s="37"/>
    </row>
    <row r="109" spans="1:7" ht="20.100000000000001" customHeight="1" x14ac:dyDescent="0.25">
      <c r="A109" s="54" t="str">
        <f t="shared" si="4"/>
        <v>D.1.A.</v>
      </c>
      <c r="B109" s="134" t="s">
        <v>568</v>
      </c>
      <c r="C109" s="58"/>
      <c r="D109" s="59"/>
      <c r="E109" s="57" t="s">
        <v>125</v>
      </c>
      <c r="F109" s="165"/>
      <c r="G109" s="37"/>
    </row>
    <row r="110" spans="1:7" ht="20.100000000000001" customHeight="1" x14ac:dyDescent="0.25">
      <c r="A110" s="54" t="str">
        <f t="shared" si="4"/>
        <v>D.1.A.</v>
      </c>
      <c r="B110" s="134" t="s">
        <v>569</v>
      </c>
      <c r="C110" s="58"/>
      <c r="D110" s="59"/>
      <c r="E110" s="57" t="s">
        <v>125</v>
      </c>
      <c r="F110" s="165"/>
      <c r="G110" s="37"/>
    </row>
    <row r="111" spans="1:7" ht="20.100000000000001" customHeight="1" x14ac:dyDescent="0.25">
      <c r="A111" s="54" t="str">
        <f t="shared" si="4"/>
        <v>D.1.A.</v>
      </c>
      <c r="B111" s="134" t="s">
        <v>570</v>
      </c>
      <c r="C111" s="58"/>
      <c r="D111" s="59"/>
      <c r="E111" s="57" t="s">
        <v>125</v>
      </c>
      <c r="F111" s="165"/>
      <c r="G111" s="37"/>
    </row>
    <row r="112" spans="1:7" ht="20.100000000000001" customHeight="1" x14ac:dyDescent="0.25">
      <c r="A112" s="54" t="str">
        <f t="shared" si="4"/>
        <v>D.1.A.</v>
      </c>
      <c r="B112" s="134" t="s">
        <v>571</v>
      </c>
      <c r="C112" s="58"/>
      <c r="D112" s="59"/>
      <c r="E112" s="57" t="s">
        <v>125</v>
      </c>
      <c r="F112" s="165"/>
      <c r="G112" s="37"/>
    </row>
    <row r="113" spans="1:7" ht="20.100000000000001" customHeight="1" x14ac:dyDescent="0.25">
      <c r="A113" s="54" t="str">
        <f t="shared" si="4"/>
        <v>D.1.A.</v>
      </c>
      <c r="B113" s="134" t="s">
        <v>572</v>
      </c>
      <c r="C113" s="58"/>
      <c r="D113" s="59"/>
      <c r="E113" s="57" t="s">
        <v>125</v>
      </c>
      <c r="F113" s="165"/>
      <c r="G113" s="37"/>
    </row>
    <row r="114" spans="1:7" ht="20.100000000000001" customHeight="1" x14ac:dyDescent="0.25">
      <c r="A114" s="54" t="str">
        <f t="shared" si="4"/>
        <v>D.1.A.</v>
      </c>
      <c r="B114" s="134" t="s">
        <v>573</v>
      </c>
      <c r="C114" s="58"/>
      <c r="D114" s="59"/>
      <c r="E114" s="57" t="s">
        <v>125</v>
      </c>
      <c r="F114" s="165"/>
      <c r="G114" s="37"/>
    </row>
    <row r="115" spans="1:7" ht="20.100000000000001" customHeight="1" x14ac:dyDescent="0.25">
      <c r="A115" s="54" t="str">
        <f t="shared" si="4"/>
        <v>D.1.A.</v>
      </c>
      <c r="B115" s="134" t="s">
        <v>574</v>
      </c>
      <c r="C115" s="58"/>
      <c r="D115" s="59"/>
      <c r="E115" s="57" t="s">
        <v>125</v>
      </c>
      <c r="F115" s="165"/>
      <c r="G115" s="37"/>
    </row>
    <row r="116" spans="1:7" ht="20.100000000000001" customHeight="1" x14ac:dyDescent="0.25">
      <c r="A116" s="54" t="str">
        <f t="shared" si="4"/>
        <v>D.1.A.</v>
      </c>
      <c r="B116" s="134" t="s">
        <v>575</v>
      </c>
      <c r="C116" s="58"/>
      <c r="D116" s="59"/>
      <c r="E116" s="57" t="s">
        <v>125</v>
      </c>
      <c r="F116" s="165"/>
      <c r="G116" s="37"/>
    </row>
    <row r="117" spans="1:7" ht="20.100000000000001" customHeight="1" x14ac:dyDescent="0.25">
      <c r="A117" s="54" t="str">
        <f t="shared" si="4"/>
        <v>D.1.A.</v>
      </c>
      <c r="B117" s="134" t="s">
        <v>576</v>
      </c>
      <c r="C117" s="58"/>
      <c r="D117" s="59"/>
      <c r="E117" s="57" t="s">
        <v>125</v>
      </c>
      <c r="F117" s="165"/>
      <c r="G117" s="37"/>
    </row>
    <row r="118" spans="1:7" ht="20.100000000000001" customHeight="1" x14ac:dyDescent="0.25">
      <c r="A118" s="54" t="str">
        <f t="shared" si="4"/>
        <v>D.1.A.</v>
      </c>
      <c r="B118" s="134" t="s">
        <v>577</v>
      </c>
      <c r="C118" s="58"/>
      <c r="D118" s="59"/>
      <c r="E118" s="57" t="s">
        <v>125</v>
      </c>
      <c r="F118" s="165"/>
      <c r="G118" s="37"/>
    </row>
    <row r="119" spans="1:7" ht="20.100000000000001" customHeight="1" x14ac:dyDescent="0.25">
      <c r="A119" s="54" t="str">
        <f t="shared" si="4"/>
        <v>D.1.A.</v>
      </c>
      <c r="B119" s="134" t="s">
        <v>578</v>
      </c>
      <c r="C119" s="58"/>
      <c r="D119" s="59"/>
      <c r="E119" s="57" t="s">
        <v>125</v>
      </c>
      <c r="F119" s="165"/>
      <c r="G119" s="37"/>
    </row>
    <row r="120" spans="1:7" ht="20.100000000000001" customHeight="1" x14ac:dyDescent="0.25">
      <c r="A120" s="54" t="str">
        <f t="shared" si="4"/>
        <v>D.1.A.</v>
      </c>
      <c r="B120" s="134" t="s">
        <v>579</v>
      </c>
      <c r="C120" s="58"/>
      <c r="D120" s="59"/>
      <c r="E120" s="57" t="s">
        <v>125</v>
      </c>
      <c r="F120" s="165"/>
      <c r="G120" s="37"/>
    </row>
    <row r="121" spans="1:7" ht="20.100000000000001" customHeight="1" x14ac:dyDescent="0.25">
      <c r="A121" s="54" t="str">
        <f t="shared" si="4"/>
        <v>D.1.A.</v>
      </c>
      <c r="B121" s="134" t="s">
        <v>580</v>
      </c>
      <c r="C121" s="58"/>
      <c r="D121" s="59"/>
      <c r="E121" s="57" t="s">
        <v>125</v>
      </c>
      <c r="F121" s="165"/>
      <c r="G121" s="37"/>
    </row>
    <row r="122" spans="1:7" ht="20.100000000000001" customHeight="1" x14ac:dyDescent="0.25">
      <c r="A122" s="54" t="str">
        <f t="shared" si="4"/>
        <v>D.1.A.</v>
      </c>
      <c r="B122" s="134" t="s">
        <v>581</v>
      </c>
      <c r="C122" s="58"/>
      <c r="D122" s="59"/>
      <c r="E122" s="57" t="s">
        <v>125</v>
      </c>
      <c r="F122" s="165"/>
      <c r="G122" s="37"/>
    </row>
    <row r="123" spans="1:7" ht="20.100000000000001" customHeight="1" x14ac:dyDescent="0.25">
      <c r="A123" s="54" t="str">
        <f t="shared" si="4"/>
        <v>D.1.A.</v>
      </c>
      <c r="B123" s="134" t="s">
        <v>582</v>
      </c>
      <c r="C123" s="58"/>
      <c r="D123" s="59"/>
      <c r="E123" s="57" t="s">
        <v>125</v>
      </c>
      <c r="F123" s="165"/>
      <c r="G123" s="37"/>
    </row>
    <row r="124" spans="1:7" ht="20.100000000000001" customHeight="1" x14ac:dyDescent="0.25">
      <c r="A124" s="54" t="str">
        <f t="shared" si="4"/>
        <v>D.1.A.</v>
      </c>
      <c r="B124" s="134" t="s">
        <v>583</v>
      </c>
      <c r="C124" s="58"/>
      <c r="D124" s="59"/>
      <c r="E124" s="57" t="s">
        <v>125</v>
      </c>
      <c r="F124" s="165"/>
      <c r="G124" s="37"/>
    </row>
    <row r="125" spans="1:7" ht="20.100000000000001" customHeight="1" x14ac:dyDescent="0.25">
      <c r="A125" s="54" t="str">
        <f t="shared" si="4"/>
        <v>D.1.A.</v>
      </c>
      <c r="B125" s="134" t="s">
        <v>584</v>
      </c>
      <c r="C125" s="58"/>
      <c r="D125" s="59"/>
      <c r="E125" s="57" t="s">
        <v>125</v>
      </c>
      <c r="F125" s="165"/>
      <c r="G125" s="37"/>
    </row>
    <row r="126" spans="1:7" ht="20.100000000000001" customHeight="1" x14ac:dyDescent="0.25">
      <c r="A126" s="54" t="str">
        <f t="shared" si="4"/>
        <v>D.1.A.</v>
      </c>
      <c r="B126" s="134" t="s">
        <v>585</v>
      </c>
      <c r="C126" s="58"/>
      <c r="D126" s="59"/>
      <c r="E126" s="57" t="s">
        <v>125</v>
      </c>
      <c r="F126" s="165"/>
      <c r="G126" s="37"/>
    </row>
    <row r="127" spans="1:7" ht="20.100000000000001" customHeight="1" x14ac:dyDescent="0.25">
      <c r="A127" s="54" t="str">
        <f t="shared" si="4"/>
        <v>D.1.A.</v>
      </c>
      <c r="B127" s="134" t="s">
        <v>586</v>
      </c>
      <c r="C127" s="58"/>
      <c r="D127" s="59"/>
      <c r="E127" s="57" t="s">
        <v>125</v>
      </c>
      <c r="F127" s="165"/>
      <c r="G127" s="37"/>
    </row>
    <row r="128" spans="1:7" ht="20.100000000000001" customHeight="1" x14ac:dyDescent="0.25">
      <c r="A128" s="54" t="str">
        <f t="shared" si="4"/>
        <v>D.1.A.</v>
      </c>
      <c r="B128" s="134" t="s">
        <v>587</v>
      </c>
      <c r="C128" s="58"/>
      <c r="D128" s="59"/>
      <c r="E128" s="57" t="s">
        <v>125</v>
      </c>
      <c r="F128" s="165"/>
      <c r="G128" s="37"/>
    </row>
    <row r="129" spans="1:7" ht="20.100000000000001" customHeight="1" x14ac:dyDescent="0.25">
      <c r="A129" s="54" t="str">
        <f t="shared" si="4"/>
        <v>D.1.A.</v>
      </c>
      <c r="B129" s="135" t="s">
        <v>588</v>
      </c>
      <c r="C129" s="58"/>
      <c r="D129" s="59"/>
      <c r="E129" s="57" t="s">
        <v>125</v>
      </c>
      <c r="F129" s="165"/>
      <c r="G129" s="37"/>
    </row>
    <row r="130" spans="1:7" ht="20.100000000000001" customHeight="1" x14ac:dyDescent="0.25">
      <c r="A130" s="54" t="str">
        <f t="shared" si="4"/>
        <v>D.1.A.</v>
      </c>
      <c r="B130" s="134" t="s">
        <v>589</v>
      </c>
      <c r="C130" s="58"/>
      <c r="D130" s="59"/>
      <c r="E130" s="57" t="s">
        <v>125</v>
      </c>
      <c r="F130" s="165"/>
      <c r="G130" s="37"/>
    </row>
  </sheetData>
  <sheetProtection algorithmName="SHA-512" hashValue="WakDW3782Jrkn2K7+MooMObovApOE8rHvE9kmjrpcyXusSkLBsN+NZ7QHrlLgPQ1iiUxRG6nPcugCdrqxRJ4DA==" saltValue="zmM4HMy4d31mRS4zhPJ+sw==" spinCount="100000" sheet="1" objects="1" scenarios="1" formatCells="0" formatColumns="0" selectLockedCells="1"/>
  <mergeCells count="1">
    <mergeCell ref="A4:B4"/>
  </mergeCells>
  <phoneticPr fontId="17" type="noConversion"/>
  <printOptions horizontalCentered="1"/>
  <pageMargins left="0.70866141732283472" right="0.39370078740157483" top="0.59055118110236227" bottom="0.70866141732283472" header="0.39370078740157483" footer="0.39370078740157483"/>
  <pageSetup paperSize="9" scale="92" firstPageNumber="59" fitToHeight="5" orientation="portrait" horizontalDpi="300" verticalDpi="300" r:id="rId1"/>
  <headerFooter>
    <oddFooter>&amp;L&amp;"Arial Narrow,Italic"&amp;7&amp;F [&amp;A]&amp;R&amp;"Arial Narrow,Regular"&amp;9SCH D.1.A   PAGE  &amp;P of &amp;N</oddFooter>
  </headerFooter>
  <rowBreaks count="2" manualBreakCount="2">
    <brk id="15" max="16383" man="1"/>
    <brk id="9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0"/>
  <sheetViews>
    <sheetView workbookViewId="0">
      <pane xSplit="2" ySplit="4" topLeftCell="C5" activePane="bottomRight" state="frozen"/>
      <selection pane="topRight" activeCell="C1" sqref="C1"/>
      <selection pane="bottomLeft" activeCell="A5" sqref="A5"/>
      <selection pane="bottomRight" activeCell="F5" sqref="F5"/>
    </sheetView>
  </sheetViews>
  <sheetFormatPr defaultColWidth="9.140625" defaultRowHeight="16.5" x14ac:dyDescent="0.25"/>
  <cols>
    <col min="1" max="1" width="9.140625" style="110"/>
    <col min="2" max="2" width="6.140625" style="110" customWidth="1"/>
    <col min="3" max="3" width="57.140625" style="117" customWidth="1"/>
    <col min="4" max="4" width="6.42578125" style="121" customWidth="1"/>
    <col min="5" max="5" width="9.85546875" style="110" customWidth="1"/>
    <col min="6" max="6" width="16.85546875" style="154" customWidth="1"/>
    <col min="7" max="16384" width="9.140625" style="110"/>
  </cols>
  <sheetData>
    <row r="1" spans="1:7" x14ac:dyDescent="0.25">
      <c r="A1" s="109" t="s">
        <v>644</v>
      </c>
      <c r="C1" s="119"/>
      <c r="D1" s="116"/>
      <c r="E1" s="111"/>
      <c r="F1" s="147" t="str">
        <f>+A3</f>
        <v>SCHEDULE D.1.B</v>
      </c>
    </row>
    <row r="2" spans="1:7" x14ac:dyDescent="0.25">
      <c r="A2" s="112" t="s">
        <v>533</v>
      </c>
      <c r="C2" s="114"/>
      <c r="D2" s="120"/>
      <c r="E2" s="111"/>
      <c r="F2" s="148" t="str">
        <f>+'Contents Lst'!C2</f>
        <v>v1.0 - Feb'20</v>
      </c>
    </row>
    <row r="3" spans="1:7" ht="18.600000000000001" customHeight="1" x14ac:dyDescent="0.25">
      <c r="A3" s="115" t="s">
        <v>542</v>
      </c>
      <c r="C3" s="113" t="s">
        <v>545</v>
      </c>
      <c r="E3" s="111"/>
      <c r="F3" s="149"/>
      <c r="G3" s="116"/>
    </row>
    <row r="4" spans="1:7" ht="27" x14ac:dyDescent="0.25">
      <c r="A4" s="172" t="s">
        <v>55</v>
      </c>
      <c r="B4" s="173"/>
      <c r="C4" s="103" t="s">
        <v>56</v>
      </c>
      <c r="D4" s="103" t="s">
        <v>57</v>
      </c>
      <c r="E4" s="101" t="s">
        <v>58</v>
      </c>
      <c r="F4" s="150" t="s">
        <v>59</v>
      </c>
    </row>
    <row r="5" spans="1:7" ht="25.15" customHeight="1" x14ac:dyDescent="0.25">
      <c r="A5" s="97" t="str">
        <f>IF(B5&gt;0,"D.1.B.","")</f>
        <v>D.1.B.</v>
      </c>
      <c r="B5" s="130">
        <v>1</v>
      </c>
      <c r="C5" s="126" t="s">
        <v>154</v>
      </c>
      <c r="D5" s="63" t="s">
        <v>548</v>
      </c>
      <c r="E5" s="63" t="s">
        <v>549</v>
      </c>
      <c r="F5" s="151"/>
    </row>
    <row r="6" spans="1:7" ht="25.15" customHeight="1" x14ac:dyDescent="0.25">
      <c r="A6" s="97" t="str">
        <f t="shared" ref="A6:A69" si="0">IF(B6&gt;0,"D.1.B.","")</f>
        <v>D.1.B.</v>
      </c>
      <c r="B6" s="130">
        <v>2</v>
      </c>
      <c r="C6" s="126" t="s">
        <v>155</v>
      </c>
      <c r="D6" s="63" t="s">
        <v>548</v>
      </c>
      <c r="E6" s="63" t="s">
        <v>549</v>
      </c>
      <c r="F6" s="151"/>
    </row>
    <row r="7" spans="1:7" ht="25.15" customHeight="1" x14ac:dyDescent="0.25">
      <c r="A7" s="97" t="str">
        <f t="shared" si="0"/>
        <v>D.1.B.</v>
      </c>
      <c r="B7" s="130">
        <v>3</v>
      </c>
      <c r="C7" s="126" t="s">
        <v>156</v>
      </c>
      <c r="D7" s="63" t="s">
        <v>548</v>
      </c>
      <c r="E7" s="63" t="s">
        <v>549</v>
      </c>
      <c r="F7" s="151"/>
    </row>
    <row r="8" spans="1:7" ht="25.15" customHeight="1" x14ac:dyDescent="0.25">
      <c r="A8" s="97" t="str">
        <f t="shared" si="0"/>
        <v>D.1.B.</v>
      </c>
      <c r="B8" s="130">
        <v>4</v>
      </c>
      <c r="C8" s="126" t="s">
        <v>157</v>
      </c>
      <c r="D8" s="63" t="s">
        <v>548</v>
      </c>
      <c r="E8" s="63" t="s">
        <v>549</v>
      </c>
      <c r="F8" s="151"/>
    </row>
    <row r="9" spans="1:7" ht="25.15" customHeight="1" x14ac:dyDescent="0.25">
      <c r="A9" s="97" t="str">
        <f t="shared" si="0"/>
        <v>D.1.B.</v>
      </c>
      <c r="B9" s="130">
        <v>5</v>
      </c>
      <c r="C9" s="126" t="s">
        <v>158</v>
      </c>
      <c r="D9" s="63" t="s">
        <v>548</v>
      </c>
      <c r="E9" s="63" t="s">
        <v>549</v>
      </c>
      <c r="F9" s="151"/>
    </row>
    <row r="10" spans="1:7" ht="25.15" customHeight="1" x14ac:dyDescent="0.25">
      <c r="A10" s="97" t="str">
        <f t="shared" si="0"/>
        <v>D.1.B.</v>
      </c>
      <c r="B10" s="130">
        <v>6</v>
      </c>
      <c r="C10" s="126" t="s">
        <v>159</v>
      </c>
      <c r="D10" s="63" t="s">
        <v>548</v>
      </c>
      <c r="E10" s="63" t="s">
        <v>549</v>
      </c>
      <c r="F10" s="151"/>
    </row>
    <row r="11" spans="1:7" ht="25.15" customHeight="1" x14ac:dyDescent="0.25">
      <c r="A11" s="97" t="str">
        <f t="shared" si="0"/>
        <v>D.1.B.</v>
      </c>
      <c r="B11" s="130">
        <v>7</v>
      </c>
      <c r="C11" s="126" t="s">
        <v>160</v>
      </c>
      <c r="D11" s="63" t="s">
        <v>548</v>
      </c>
      <c r="E11" s="63" t="s">
        <v>549</v>
      </c>
      <c r="F11" s="151"/>
    </row>
    <row r="12" spans="1:7" ht="25.15" customHeight="1" x14ac:dyDescent="0.25">
      <c r="A12" s="97" t="str">
        <f t="shared" si="0"/>
        <v>D.1.B.</v>
      </c>
      <c r="B12" s="130">
        <v>8</v>
      </c>
      <c r="C12" s="126" t="s">
        <v>161</v>
      </c>
      <c r="D12" s="63" t="s">
        <v>548</v>
      </c>
      <c r="E12" s="63" t="s">
        <v>549</v>
      </c>
      <c r="F12" s="151"/>
    </row>
    <row r="13" spans="1:7" ht="25.15" customHeight="1" x14ac:dyDescent="0.25">
      <c r="A13" s="97" t="str">
        <f t="shared" si="0"/>
        <v>D.1.B.</v>
      </c>
      <c r="B13" s="130">
        <v>9</v>
      </c>
      <c r="C13" s="126" t="s">
        <v>162</v>
      </c>
      <c r="D13" s="63" t="s">
        <v>548</v>
      </c>
      <c r="E13" s="63" t="s">
        <v>549</v>
      </c>
      <c r="F13" s="151"/>
    </row>
    <row r="14" spans="1:7" ht="25.15" customHeight="1" x14ac:dyDescent="0.25">
      <c r="A14" s="97" t="str">
        <f t="shared" si="0"/>
        <v>D.1.B.</v>
      </c>
      <c r="B14" s="130">
        <v>10</v>
      </c>
      <c r="C14" s="126" t="s">
        <v>163</v>
      </c>
      <c r="D14" s="63" t="s">
        <v>548</v>
      </c>
      <c r="E14" s="63" t="s">
        <v>549</v>
      </c>
      <c r="F14" s="151"/>
    </row>
    <row r="15" spans="1:7" ht="25.15" customHeight="1" x14ac:dyDescent="0.25">
      <c r="A15" s="97" t="str">
        <f t="shared" si="0"/>
        <v>D.1.B.</v>
      </c>
      <c r="B15" s="130">
        <v>11</v>
      </c>
      <c r="C15" s="126" t="s">
        <v>165</v>
      </c>
      <c r="D15" s="63" t="s">
        <v>548</v>
      </c>
      <c r="E15" s="63" t="s">
        <v>549</v>
      </c>
      <c r="F15" s="151"/>
    </row>
    <row r="16" spans="1:7" ht="25.15" customHeight="1" x14ac:dyDescent="0.25">
      <c r="A16" s="97" t="str">
        <f t="shared" si="0"/>
        <v>D.1.B.</v>
      </c>
      <c r="B16" s="130">
        <v>12</v>
      </c>
      <c r="C16" s="126" t="s">
        <v>166</v>
      </c>
      <c r="D16" s="63" t="s">
        <v>548</v>
      </c>
      <c r="E16" s="63" t="s">
        <v>549</v>
      </c>
      <c r="F16" s="151"/>
    </row>
    <row r="17" spans="1:6" ht="25.15" customHeight="1" x14ac:dyDescent="0.25">
      <c r="A17" s="97" t="str">
        <f t="shared" si="0"/>
        <v>D.1.B.</v>
      </c>
      <c r="B17" s="130">
        <v>13</v>
      </c>
      <c r="C17" s="126" t="s">
        <v>167</v>
      </c>
      <c r="D17" s="63" t="s">
        <v>548</v>
      </c>
      <c r="E17" s="63" t="s">
        <v>549</v>
      </c>
      <c r="F17" s="151"/>
    </row>
    <row r="18" spans="1:6" ht="25.15" customHeight="1" x14ac:dyDescent="0.25">
      <c r="A18" s="97" t="str">
        <f t="shared" si="0"/>
        <v>D.1.B.</v>
      </c>
      <c r="B18" s="130">
        <v>14</v>
      </c>
      <c r="C18" s="126" t="s">
        <v>168</v>
      </c>
      <c r="D18" s="63" t="s">
        <v>548</v>
      </c>
      <c r="E18" s="63" t="s">
        <v>549</v>
      </c>
      <c r="F18" s="151"/>
    </row>
    <row r="19" spans="1:6" ht="25.15" customHeight="1" x14ac:dyDescent="0.25">
      <c r="A19" s="97" t="str">
        <f t="shared" si="0"/>
        <v>D.1.B.</v>
      </c>
      <c r="B19" s="130">
        <v>15</v>
      </c>
      <c r="C19" s="126" t="s">
        <v>169</v>
      </c>
      <c r="D19" s="63" t="s">
        <v>548</v>
      </c>
      <c r="E19" s="63" t="s">
        <v>549</v>
      </c>
      <c r="F19" s="151"/>
    </row>
    <row r="20" spans="1:6" ht="25.15" customHeight="1" x14ac:dyDescent="0.25">
      <c r="A20" s="97" t="str">
        <f t="shared" si="0"/>
        <v>D.1.B.</v>
      </c>
      <c r="B20" s="130">
        <v>16</v>
      </c>
      <c r="C20" s="126" t="s">
        <v>170</v>
      </c>
      <c r="D20" s="63" t="s">
        <v>548</v>
      </c>
      <c r="E20" s="63" t="s">
        <v>549</v>
      </c>
      <c r="F20" s="151"/>
    </row>
    <row r="21" spans="1:6" ht="25.15" customHeight="1" x14ac:dyDescent="0.25">
      <c r="A21" s="97" t="str">
        <f t="shared" si="0"/>
        <v>D.1.B.</v>
      </c>
      <c r="B21" s="130">
        <v>17</v>
      </c>
      <c r="C21" s="126" t="s">
        <v>171</v>
      </c>
      <c r="D21" s="63" t="s">
        <v>548</v>
      </c>
      <c r="E21" s="63" t="s">
        <v>549</v>
      </c>
      <c r="F21" s="151"/>
    </row>
    <row r="22" spans="1:6" ht="25.15" customHeight="1" x14ac:dyDescent="0.25">
      <c r="A22" s="97" t="str">
        <f t="shared" si="0"/>
        <v>D.1.B.</v>
      </c>
      <c r="B22" s="130">
        <v>18</v>
      </c>
      <c r="C22" s="126" t="s">
        <v>550</v>
      </c>
      <c r="D22" s="63" t="s">
        <v>548</v>
      </c>
      <c r="E22" s="63" t="s">
        <v>549</v>
      </c>
      <c r="F22" s="151"/>
    </row>
    <row r="23" spans="1:6" ht="25.15" customHeight="1" x14ac:dyDescent="0.25">
      <c r="A23" s="97" t="str">
        <f t="shared" si="0"/>
        <v>D.1.B.</v>
      </c>
      <c r="B23" s="130">
        <v>19</v>
      </c>
      <c r="C23" s="126" t="s">
        <v>172</v>
      </c>
      <c r="D23" s="63" t="s">
        <v>548</v>
      </c>
      <c r="E23" s="63" t="s">
        <v>549</v>
      </c>
      <c r="F23" s="151"/>
    </row>
    <row r="24" spans="1:6" ht="25.15" customHeight="1" x14ac:dyDescent="0.25">
      <c r="A24" s="97" t="str">
        <f t="shared" si="0"/>
        <v>D.1.B.</v>
      </c>
      <c r="B24" s="130">
        <v>20</v>
      </c>
      <c r="C24" s="126" t="s">
        <v>173</v>
      </c>
      <c r="D24" s="63" t="s">
        <v>548</v>
      </c>
      <c r="E24" s="63" t="s">
        <v>549</v>
      </c>
      <c r="F24" s="151"/>
    </row>
    <row r="25" spans="1:6" ht="25.15" customHeight="1" x14ac:dyDescent="0.25">
      <c r="A25" s="97" t="str">
        <f t="shared" si="0"/>
        <v>D.1.B.</v>
      </c>
      <c r="B25" s="130">
        <v>21</v>
      </c>
      <c r="C25" s="126" t="s">
        <v>174</v>
      </c>
      <c r="D25" s="63" t="s">
        <v>548</v>
      </c>
      <c r="E25" s="63" t="s">
        <v>549</v>
      </c>
      <c r="F25" s="151"/>
    </row>
    <row r="26" spans="1:6" ht="25.15" customHeight="1" x14ac:dyDescent="0.25">
      <c r="A26" s="97" t="str">
        <f t="shared" si="0"/>
        <v>D.1.B.</v>
      </c>
      <c r="B26" s="130">
        <v>22</v>
      </c>
      <c r="C26" s="126" t="s">
        <v>175</v>
      </c>
      <c r="D26" s="63" t="s">
        <v>548</v>
      </c>
      <c r="E26" s="63" t="s">
        <v>549</v>
      </c>
      <c r="F26" s="151"/>
    </row>
    <row r="27" spans="1:6" ht="25.15" customHeight="1" x14ac:dyDescent="0.25">
      <c r="A27" s="97" t="str">
        <f t="shared" si="0"/>
        <v>D.1.B.</v>
      </c>
      <c r="B27" s="130">
        <v>23</v>
      </c>
      <c r="C27" s="126" t="s">
        <v>176</v>
      </c>
      <c r="D27" s="63" t="s">
        <v>548</v>
      </c>
      <c r="E27" s="63" t="s">
        <v>549</v>
      </c>
      <c r="F27" s="151"/>
    </row>
    <row r="28" spans="1:6" ht="25.15" customHeight="1" x14ac:dyDescent="0.25">
      <c r="A28" s="97" t="str">
        <f t="shared" si="0"/>
        <v>D.1.B.</v>
      </c>
      <c r="B28" s="130">
        <v>24</v>
      </c>
      <c r="C28" s="126" t="s">
        <v>177</v>
      </c>
      <c r="D28" s="63" t="s">
        <v>548</v>
      </c>
      <c r="E28" s="63" t="s">
        <v>549</v>
      </c>
      <c r="F28" s="151"/>
    </row>
    <row r="29" spans="1:6" ht="25.15" customHeight="1" x14ac:dyDescent="0.25">
      <c r="A29" s="97" t="str">
        <f t="shared" si="0"/>
        <v>D.1.B.</v>
      </c>
      <c r="B29" s="130">
        <v>25</v>
      </c>
      <c r="C29" s="126" t="s">
        <v>178</v>
      </c>
      <c r="D29" s="63" t="s">
        <v>548</v>
      </c>
      <c r="E29" s="63" t="s">
        <v>549</v>
      </c>
      <c r="F29" s="151"/>
    </row>
    <row r="30" spans="1:6" ht="25.15" customHeight="1" x14ac:dyDescent="0.25">
      <c r="A30" s="97" t="str">
        <f t="shared" si="0"/>
        <v>D.1.B.</v>
      </c>
      <c r="B30" s="130">
        <v>26</v>
      </c>
      <c r="C30" s="126" t="s">
        <v>179</v>
      </c>
      <c r="D30" s="63" t="s">
        <v>548</v>
      </c>
      <c r="E30" s="63" t="s">
        <v>549</v>
      </c>
      <c r="F30" s="151"/>
    </row>
    <row r="31" spans="1:6" ht="25.15" customHeight="1" x14ac:dyDescent="0.25">
      <c r="A31" s="97" t="str">
        <f t="shared" si="0"/>
        <v>D.1.B.</v>
      </c>
      <c r="B31" s="130">
        <v>27</v>
      </c>
      <c r="C31" s="126" t="s">
        <v>180</v>
      </c>
      <c r="D31" s="63" t="s">
        <v>548</v>
      </c>
      <c r="E31" s="63" t="s">
        <v>549</v>
      </c>
      <c r="F31" s="151"/>
    </row>
    <row r="32" spans="1:6" ht="25.15" customHeight="1" x14ac:dyDescent="0.25">
      <c r="A32" s="97" t="str">
        <f t="shared" si="0"/>
        <v>D.1.B.</v>
      </c>
      <c r="B32" s="130">
        <v>28</v>
      </c>
      <c r="C32" s="126" t="s">
        <v>181</v>
      </c>
      <c r="D32" s="63" t="s">
        <v>548</v>
      </c>
      <c r="E32" s="63" t="s">
        <v>549</v>
      </c>
      <c r="F32" s="151"/>
    </row>
    <row r="33" spans="1:6" ht="25.15" customHeight="1" x14ac:dyDescent="0.25">
      <c r="A33" s="97" t="str">
        <f t="shared" si="0"/>
        <v>D.1.B.</v>
      </c>
      <c r="B33" s="130">
        <v>29</v>
      </c>
      <c r="C33" s="126" t="s">
        <v>182</v>
      </c>
      <c r="D33" s="63" t="s">
        <v>548</v>
      </c>
      <c r="E33" s="63" t="s">
        <v>549</v>
      </c>
      <c r="F33" s="151"/>
    </row>
    <row r="34" spans="1:6" ht="25.15" customHeight="1" x14ac:dyDescent="0.25">
      <c r="A34" s="97" t="str">
        <f t="shared" si="0"/>
        <v>D.1.B.</v>
      </c>
      <c r="B34" s="130">
        <v>30</v>
      </c>
      <c r="C34" s="126" t="s">
        <v>183</v>
      </c>
      <c r="D34" s="63" t="s">
        <v>548</v>
      </c>
      <c r="E34" s="63" t="s">
        <v>549</v>
      </c>
      <c r="F34" s="151"/>
    </row>
    <row r="35" spans="1:6" ht="25.15" customHeight="1" x14ac:dyDescent="0.25">
      <c r="A35" s="97" t="str">
        <f t="shared" si="0"/>
        <v>D.1.B.</v>
      </c>
      <c r="B35" s="130">
        <v>31</v>
      </c>
      <c r="C35" s="126" t="s">
        <v>184</v>
      </c>
      <c r="D35" s="63" t="s">
        <v>548</v>
      </c>
      <c r="E35" s="63" t="s">
        <v>549</v>
      </c>
      <c r="F35" s="151"/>
    </row>
    <row r="36" spans="1:6" ht="25.15" customHeight="1" x14ac:dyDescent="0.25">
      <c r="A36" s="97" t="str">
        <f t="shared" si="0"/>
        <v>D.1.B.</v>
      </c>
      <c r="B36" s="130">
        <v>32</v>
      </c>
      <c r="C36" s="126" t="s">
        <v>185</v>
      </c>
      <c r="D36" s="63" t="s">
        <v>551</v>
      </c>
      <c r="E36" s="63" t="s">
        <v>549</v>
      </c>
      <c r="F36" s="151"/>
    </row>
    <row r="37" spans="1:6" ht="25.15" customHeight="1" x14ac:dyDescent="0.25">
      <c r="A37" s="97" t="str">
        <f t="shared" si="0"/>
        <v>D.1.B.</v>
      </c>
      <c r="B37" s="130">
        <v>33</v>
      </c>
      <c r="C37" s="126" t="s">
        <v>186</v>
      </c>
      <c r="D37" s="63" t="s">
        <v>548</v>
      </c>
      <c r="E37" s="63" t="s">
        <v>549</v>
      </c>
      <c r="F37" s="151"/>
    </row>
    <row r="38" spans="1:6" ht="25.15" customHeight="1" x14ac:dyDescent="0.25">
      <c r="A38" s="97" t="str">
        <f t="shared" si="0"/>
        <v>D.1.B.</v>
      </c>
      <c r="B38" s="130">
        <v>34</v>
      </c>
      <c r="C38" s="126" t="s">
        <v>187</v>
      </c>
      <c r="D38" s="63" t="s">
        <v>548</v>
      </c>
      <c r="E38" s="63" t="s">
        <v>549</v>
      </c>
      <c r="F38" s="151"/>
    </row>
    <row r="39" spans="1:6" ht="25.15" customHeight="1" x14ac:dyDescent="0.25">
      <c r="A39" s="97" t="str">
        <f t="shared" si="0"/>
        <v>D.1.B.</v>
      </c>
      <c r="B39" s="130">
        <v>35</v>
      </c>
      <c r="C39" s="126" t="s">
        <v>188</v>
      </c>
      <c r="D39" s="63" t="s">
        <v>548</v>
      </c>
      <c r="E39" s="63" t="s">
        <v>549</v>
      </c>
      <c r="F39" s="151"/>
    </row>
    <row r="40" spans="1:6" ht="25.15" customHeight="1" x14ac:dyDescent="0.25">
      <c r="A40" s="97" t="str">
        <f t="shared" si="0"/>
        <v>D.1.B.</v>
      </c>
      <c r="B40" s="130">
        <v>36</v>
      </c>
      <c r="C40" s="126" t="s">
        <v>189</v>
      </c>
      <c r="D40" s="63" t="s">
        <v>548</v>
      </c>
      <c r="E40" s="63" t="s">
        <v>549</v>
      </c>
      <c r="F40" s="151"/>
    </row>
    <row r="41" spans="1:6" ht="25.15" customHeight="1" x14ac:dyDescent="0.25">
      <c r="A41" s="97" t="str">
        <f t="shared" si="0"/>
        <v>D.1.B.</v>
      </c>
      <c r="B41" s="130">
        <v>37</v>
      </c>
      <c r="C41" s="126" t="s">
        <v>190</v>
      </c>
      <c r="D41" s="63" t="s">
        <v>548</v>
      </c>
      <c r="E41" s="63" t="s">
        <v>549</v>
      </c>
      <c r="F41" s="151"/>
    </row>
    <row r="42" spans="1:6" ht="25.15" customHeight="1" x14ac:dyDescent="0.25">
      <c r="A42" s="97" t="str">
        <f t="shared" si="0"/>
        <v>D.1.B.</v>
      </c>
      <c r="B42" s="130">
        <v>38</v>
      </c>
      <c r="C42" s="126" t="s">
        <v>191</v>
      </c>
      <c r="D42" s="63" t="s">
        <v>548</v>
      </c>
      <c r="E42" s="63" t="s">
        <v>549</v>
      </c>
      <c r="F42" s="151"/>
    </row>
    <row r="43" spans="1:6" ht="25.15" customHeight="1" x14ac:dyDescent="0.25">
      <c r="A43" s="97" t="str">
        <f t="shared" si="0"/>
        <v>D.1.B.</v>
      </c>
      <c r="B43" s="130">
        <v>39</v>
      </c>
      <c r="C43" s="126" t="s">
        <v>192</v>
      </c>
      <c r="D43" s="63" t="s">
        <v>551</v>
      </c>
      <c r="E43" s="63" t="s">
        <v>549</v>
      </c>
      <c r="F43" s="151"/>
    </row>
    <row r="44" spans="1:6" ht="25.15" customHeight="1" x14ac:dyDescent="0.25">
      <c r="A44" s="97" t="str">
        <f t="shared" si="0"/>
        <v>D.1.B.</v>
      </c>
      <c r="B44" s="130">
        <v>40</v>
      </c>
      <c r="C44" s="126" t="s">
        <v>193</v>
      </c>
      <c r="D44" s="63" t="s">
        <v>551</v>
      </c>
      <c r="E44" s="63" t="s">
        <v>549</v>
      </c>
      <c r="F44" s="151"/>
    </row>
    <row r="45" spans="1:6" ht="25.15" customHeight="1" x14ac:dyDescent="0.25">
      <c r="A45" s="97" t="str">
        <f t="shared" si="0"/>
        <v>D.1.B.</v>
      </c>
      <c r="B45" s="130">
        <v>41</v>
      </c>
      <c r="C45" s="126" t="s">
        <v>194</v>
      </c>
      <c r="D45" s="63" t="s">
        <v>551</v>
      </c>
      <c r="E45" s="63" t="s">
        <v>549</v>
      </c>
      <c r="F45" s="151"/>
    </row>
    <row r="46" spans="1:6" ht="25.15" customHeight="1" x14ac:dyDescent="0.25">
      <c r="A46" s="97" t="str">
        <f t="shared" si="0"/>
        <v>D.1.B.</v>
      </c>
      <c r="B46" s="130">
        <v>42</v>
      </c>
      <c r="C46" s="126" t="s">
        <v>195</v>
      </c>
      <c r="D46" s="63" t="s">
        <v>551</v>
      </c>
      <c r="E46" s="63" t="s">
        <v>549</v>
      </c>
      <c r="F46" s="151"/>
    </row>
    <row r="47" spans="1:6" ht="25.15" customHeight="1" x14ac:dyDescent="0.25">
      <c r="A47" s="97" t="str">
        <f t="shared" si="0"/>
        <v>D.1.B.</v>
      </c>
      <c r="B47" s="130">
        <v>43</v>
      </c>
      <c r="C47" s="126" t="s">
        <v>196</v>
      </c>
      <c r="D47" s="63" t="s">
        <v>551</v>
      </c>
      <c r="E47" s="63" t="s">
        <v>549</v>
      </c>
      <c r="F47" s="151"/>
    </row>
    <row r="48" spans="1:6" ht="25.15" customHeight="1" x14ac:dyDescent="0.25">
      <c r="A48" s="97" t="str">
        <f t="shared" si="0"/>
        <v>D.1.B.</v>
      </c>
      <c r="B48" s="130">
        <v>44</v>
      </c>
      <c r="C48" s="126" t="s">
        <v>197</v>
      </c>
      <c r="D48" s="63" t="s">
        <v>551</v>
      </c>
      <c r="E48" s="63" t="s">
        <v>549</v>
      </c>
      <c r="F48" s="151"/>
    </row>
    <row r="49" spans="1:6" ht="25.15" customHeight="1" x14ac:dyDescent="0.25">
      <c r="A49" s="97" t="str">
        <f t="shared" si="0"/>
        <v>D.1.B.</v>
      </c>
      <c r="B49" s="130">
        <v>45</v>
      </c>
      <c r="C49" s="126" t="s">
        <v>198</v>
      </c>
      <c r="D49" s="63" t="s">
        <v>551</v>
      </c>
      <c r="E49" s="63" t="s">
        <v>549</v>
      </c>
      <c r="F49" s="151"/>
    </row>
    <row r="50" spans="1:6" ht="25.15" customHeight="1" x14ac:dyDescent="0.25">
      <c r="A50" s="97" t="str">
        <f t="shared" si="0"/>
        <v>D.1.B.</v>
      </c>
      <c r="B50" s="130">
        <v>46</v>
      </c>
      <c r="C50" s="126" t="s">
        <v>199</v>
      </c>
      <c r="D50" s="63" t="s">
        <v>551</v>
      </c>
      <c r="E50" s="63" t="s">
        <v>549</v>
      </c>
      <c r="F50" s="151"/>
    </row>
    <row r="51" spans="1:6" ht="25.15" customHeight="1" x14ac:dyDescent="0.25">
      <c r="A51" s="97" t="str">
        <f t="shared" si="0"/>
        <v>D.1.B.</v>
      </c>
      <c r="B51" s="130">
        <v>47</v>
      </c>
      <c r="C51" s="126" t="s">
        <v>200</v>
      </c>
      <c r="D51" s="63" t="s">
        <v>551</v>
      </c>
      <c r="E51" s="63" t="s">
        <v>549</v>
      </c>
      <c r="F51" s="151"/>
    </row>
    <row r="52" spans="1:6" ht="25.15" customHeight="1" x14ac:dyDescent="0.25">
      <c r="A52" s="97" t="str">
        <f t="shared" si="0"/>
        <v>D.1.B.</v>
      </c>
      <c r="B52" s="130">
        <v>48</v>
      </c>
      <c r="C52" s="126" t="s">
        <v>201</v>
      </c>
      <c r="D52" s="63" t="s">
        <v>551</v>
      </c>
      <c r="E52" s="63" t="s">
        <v>549</v>
      </c>
      <c r="F52" s="151"/>
    </row>
    <row r="53" spans="1:6" ht="25.15" customHeight="1" x14ac:dyDescent="0.25">
      <c r="A53" s="97" t="str">
        <f t="shared" si="0"/>
        <v>D.1.B.</v>
      </c>
      <c r="B53" s="130">
        <v>49</v>
      </c>
      <c r="C53" s="126" t="s">
        <v>202</v>
      </c>
      <c r="D53" s="63" t="s">
        <v>551</v>
      </c>
      <c r="E53" s="63" t="s">
        <v>549</v>
      </c>
      <c r="F53" s="151"/>
    </row>
    <row r="54" spans="1:6" ht="25.15" customHeight="1" x14ac:dyDescent="0.25">
      <c r="A54" s="97" t="str">
        <f t="shared" si="0"/>
        <v>D.1.B.</v>
      </c>
      <c r="B54" s="130">
        <v>50</v>
      </c>
      <c r="C54" s="126" t="s">
        <v>203</v>
      </c>
      <c r="D54" s="63" t="s">
        <v>551</v>
      </c>
      <c r="E54" s="63" t="s">
        <v>549</v>
      </c>
      <c r="F54" s="151"/>
    </row>
    <row r="55" spans="1:6" ht="25.15" customHeight="1" x14ac:dyDescent="0.25">
      <c r="A55" s="97" t="str">
        <f t="shared" si="0"/>
        <v>D.1.B.</v>
      </c>
      <c r="B55" s="130">
        <v>51</v>
      </c>
      <c r="C55" s="126" t="s">
        <v>204</v>
      </c>
      <c r="D55" s="63" t="s">
        <v>551</v>
      </c>
      <c r="E55" s="63" t="s">
        <v>549</v>
      </c>
      <c r="F55" s="151"/>
    </row>
    <row r="56" spans="1:6" ht="25.15" customHeight="1" x14ac:dyDescent="0.25">
      <c r="A56" s="97" t="str">
        <f t="shared" si="0"/>
        <v>D.1.B.</v>
      </c>
      <c r="B56" s="130">
        <v>52</v>
      </c>
      <c r="C56" s="126" t="s">
        <v>205</v>
      </c>
      <c r="D56" s="63" t="s">
        <v>551</v>
      </c>
      <c r="E56" s="63" t="s">
        <v>549</v>
      </c>
      <c r="F56" s="151"/>
    </row>
    <row r="57" spans="1:6" ht="25.15" customHeight="1" x14ac:dyDescent="0.25">
      <c r="A57" s="97" t="str">
        <f t="shared" si="0"/>
        <v>D.1.B.</v>
      </c>
      <c r="B57" s="130">
        <v>53</v>
      </c>
      <c r="C57" s="126" t="s">
        <v>206</v>
      </c>
      <c r="D57" s="63" t="s">
        <v>551</v>
      </c>
      <c r="E57" s="63" t="s">
        <v>549</v>
      </c>
      <c r="F57" s="151"/>
    </row>
    <row r="58" spans="1:6" ht="25.15" customHeight="1" x14ac:dyDescent="0.25">
      <c r="A58" s="97" t="str">
        <f t="shared" si="0"/>
        <v>D.1.B.</v>
      </c>
      <c r="B58" s="130">
        <v>54</v>
      </c>
      <c r="C58" s="126" t="s">
        <v>207</v>
      </c>
      <c r="D58" s="63" t="s">
        <v>551</v>
      </c>
      <c r="E58" s="63" t="s">
        <v>549</v>
      </c>
      <c r="F58" s="151"/>
    </row>
    <row r="59" spans="1:6" ht="25.15" customHeight="1" x14ac:dyDescent="0.25">
      <c r="A59" s="97" t="str">
        <f t="shared" si="0"/>
        <v>D.1.B.</v>
      </c>
      <c r="B59" s="130">
        <v>55</v>
      </c>
      <c r="C59" s="126" t="s">
        <v>208</v>
      </c>
      <c r="D59" s="63" t="s">
        <v>548</v>
      </c>
      <c r="E59" s="63" t="s">
        <v>549</v>
      </c>
      <c r="F59" s="151"/>
    </row>
    <row r="60" spans="1:6" ht="25.15" customHeight="1" x14ac:dyDescent="0.25">
      <c r="A60" s="97" t="str">
        <f t="shared" si="0"/>
        <v>D.1.B.</v>
      </c>
      <c r="B60" s="130">
        <v>56</v>
      </c>
      <c r="C60" s="126" t="s">
        <v>210</v>
      </c>
      <c r="D60" s="63" t="s">
        <v>548</v>
      </c>
      <c r="E60" s="63" t="s">
        <v>549</v>
      </c>
      <c r="F60" s="151"/>
    </row>
    <row r="61" spans="1:6" ht="25.15" customHeight="1" x14ac:dyDescent="0.25">
      <c r="A61" s="97" t="str">
        <f t="shared" si="0"/>
        <v>D.1.B.</v>
      </c>
      <c r="B61" s="130">
        <v>57</v>
      </c>
      <c r="C61" s="126" t="s">
        <v>211</v>
      </c>
      <c r="D61" s="63" t="s">
        <v>548</v>
      </c>
      <c r="E61" s="63" t="s">
        <v>549</v>
      </c>
      <c r="F61" s="151"/>
    </row>
    <row r="62" spans="1:6" ht="25.15" customHeight="1" x14ac:dyDescent="0.25">
      <c r="A62" s="97" t="str">
        <f t="shared" si="0"/>
        <v>D.1.B.</v>
      </c>
      <c r="B62" s="130">
        <v>58</v>
      </c>
      <c r="C62" s="126" t="s">
        <v>212</v>
      </c>
      <c r="D62" s="63" t="s">
        <v>548</v>
      </c>
      <c r="E62" s="63" t="s">
        <v>549</v>
      </c>
      <c r="F62" s="151"/>
    </row>
    <row r="63" spans="1:6" ht="25.15" customHeight="1" x14ac:dyDescent="0.25">
      <c r="A63" s="97" t="str">
        <f t="shared" si="0"/>
        <v>D.1.B.</v>
      </c>
      <c r="B63" s="130">
        <v>59</v>
      </c>
      <c r="C63" s="126" t="s">
        <v>213</v>
      </c>
      <c r="D63" s="63" t="s">
        <v>552</v>
      </c>
      <c r="E63" s="63" t="s">
        <v>549</v>
      </c>
      <c r="F63" s="151"/>
    </row>
    <row r="64" spans="1:6" ht="25.15" customHeight="1" x14ac:dyDescent="0.25">
      <c r="A64" s="97" t="str">
        <f t="shared" si="0"/>
        <v>D.1.B.</v>
      </c>
      <c r="B64" s="130">
        <v>60</v>
      </c>
      <c r="C64" s="126" t="s">
        <v>214</v>
      </c>
      <c r="D64" s="63" t="s">
        <v>548</v>
      </c>
      <c r="E64" s="63" t="s">
        <v>549</v>
      </c>
      <c r="F64" s="151"/>
    </row>
    <row r="65" spans="1:6" ht="25.15" customHeight="1" x14ac:dyDescent="0.25">
      <c r="A65" s="97" t="str">
        <f t="shared" si="0"/>
        <v>D.1.B.</v>
      </c>
      <c r="B65" s="130">
        <v>61</v>
      </c>
      <c r="C65" s="126" t="s">
        <v>215</v>
      </c>
      <c r="D65" s="63" t="s">
        <v>548</v>
      </c>
      <c r="E65" s="63" t="s">
        <v>549</v>
      </c>
      <c r="F65" s="151"/>
    </row>
    <row r="66" spans="1:6" ht="25.15" customHeight="1" x14ac:dyDescent="0.25">
      <c r="A66" s="97" t="str">
        <f t="shared" si="0"/>
        <v>D.1.B.</v>
      </c>
      <c r="B66" s="130">
        <v>62</v>
      </c>
      <c r="C66" s="126" t="s">
        <v>216</v>
      </c>
      <c r="D66" s="63" t="s">
        <v>548</v>
      </c>
      <c r="E66" s="63" t="s">
        <v>549</v>
      </c>
      <c r="F66" s="151"/>
    </row>
    <row r="67" spans="1:6" ht="25.15" customHeight="1" x14ac:dyDescent="0.25">
      <c r="A67" s="97" t="str">
        <f t="shared" si="0"/>
        <v>D.1.B.</v>
      </c>
      <c r="B67" s="130">
        <v>63</v>
      </c>
      <c r="C67" s="126" t="s">
        <v>217</v>
      </c>
      <c r="D67" s="63" t="s">
        <v>548</v>
      </c>
      <c r="E67" s="63" t="s">
        <v>549</v>
      </c>
      <c r="F67" s="151"/>
    </row>
    <row r="68" spans="1:6" ht="25.15" customHeight="1" x14ac:dyDescent="0.25">
      <c r="A68" s="97" t="str">
        <f t="shared" si="0"/>
        <v>D.1.B.</v>
      </c>
      <c r="B68" s="130">
        <v>64</v>
      </c>
      <c r="C68" s="126" t="s">
        <v>218</v>
      </c>
      <c r="D68" s="63" t="s">
        <v>552</v>
      </c>
      <c r="E68" s="63" t="s">
        <v>549</v>
      </c>
      <c r="F68" s="151"/>
    </row>
    <row r="69" spans="1:6" ht="25.15" customHeight="1" x14ac:dyDescent="0.25">
      <c r="A69" s="97" t="str">
        <f t="shared" si="0"/>
        <v>D.1.B.</v>
      </c>
      <c r="B69" s="130">
        <v>65</v>
      </c>
      <c r="C69" s="126" t="s">
        <v>219</v>
      </c>
      <c r="D69" s="63" t="s">
        <v>548</v>
      </c>
      <c r="E69" s="63" t="s">
        <v>549</v>
      </c>
      <c r="F69" s="151"/>
    </row>
    <row r="70" spans="1:6" ht="25.15" customHeight="1" x14ac:dyDescent="0.25">
      <c r="A70" s="97" t="str">
        <f t="shared" ref="A70:A133" si="1">IF(B70&gt;0,"D.1.B.","")</f>
        <v>D.1.B.</v>
      </c>
      <c r="B70" s="131">
        <v>66</v>
      </c>
      <c r="C70" s="127" t="s">
        <v>220</v>
      </c>
      <c r="D70" s="63" t="s">
        <v>548</v>
      </c>
      <c r="E70" s="63" t="s">
        <v>549</v>
      </c>
      <c r="F70" s="151"/>
    </row>
    <row r="71" spans="1:6" ht="25.15" customHeight="1" x14ac:dyDescent="0.25">
      <c r="A71" s="97" t="str">
        <f t="shared" si="1"/>
        <v>D.1.B.</v>
      </c>
      <c r="B71" s="131">
        <v>67</v>
      </c>
      <c r="C71" s="127" t="s">
        <v>221</v>
      </c>
      <c r="D71" s="63" t="s">
        <v>548</v>
      </c>
      <c r="E71" s="63" t="s">
        <v>549</v>
      </c>
      <c r="F71" s="151"/>
    </row>
    <row r="72" spans="1:6" ht="25.15" customHeight="1" x14ac:dyDescent="0.25">
      <c r="A72" s="97" t="str">
        <f t="shared" si="1"/>
        <v>D.1.B.</v>
      </c>
      <c r="B72" s="131">
        <v>68</v>
      </c>
      <c r="C72" s="127" t="s">
        <v>222</v>
      </c>
      <c r="D72" s="63" t="s">
        <v>548</v>
      </c>
      <c r="E72" s="63" t="s">
        <v>549</v>
      </c>
      <c r="F72" s="151"/>
    </row>
    <row r="73" spans="1:6" ht="25.15" customHeight="1" x14ac:dyDescent="0.25">
      <c r="A73" s="97" t="str">
        <f t="shared" si="1"/>
        <v>D.1.B.</v>
      </c>
      <c r="B73" s="131">
        <v>69</v>
      </c>
      <c r="C73" s="127" t="s">
        <v>223</v>
      </c>
      <c r="D73" s="63" t="s">
        <v>548</v>
      </c>
      <c r="E73" s="63" t="s">
        <v>549</v>
      </c>
      <c r="F73" s="151"/>
    </row>
    <row r="74" spans="1:6" ht="25.15" customHeight="1" x14ac:dyDescent="0.25">
      <c r="A74" s="97" t="str">
        <f t="shared" si="1"/>
        <v>D.1.B.</v>
      </c>
      <c r="B74" s="131">
        <v>70</v>
      </c>
      <c r="C74" s="127" t="s">
        <v>224</v>
      </c>
      <c r="D74" s="63" t="s">
        <v>548</v>
      </c>
      <c r="E74" s="63" t="s">
        <v>549</v>
      </c>
      <c r="F74" s="151"/>
    </row>
    <row r="75" spans="1:6" ht="25.15" customHeight="1" x14ac:dyDescent="0.25">
      <c r="A75" s="97" t="str">
        <f t="shared" si="1"/>
        <v>D.1.B.</v>
      </c>
      <c r="B75" s="131">
        <v>71</v>
      </c>
      <c r="C75" s="127" t="s">
        <v>225</v>
      </c>
      <c r="D75" s="63" t="s">
        <v>548</v>
      </c>
      <c r="E75" s="63" t="s">
        <v>549</v>
      </c>
      <c r="F75" s="151"/>
    </row>
    <row r="76" spans="1:6" ht="25.15" customHeight="1" x14ac:dyDescent="0.25">
      <c r="A76" s="97" t="str">
        <f t="shared" si="1"/>
        <v>D.1.B.</v>
      </c>
      <c r="B76" s="131">
        <v>72</v>
      </c>
      <c r="C76" s="127" t="s">
        <v>226</v>
      </c>
      <c r="D76" s="63" t="s">
        <v>548</v>
      </c>
      <c r="E76" s="63" t="s">
        <v>549</v>
      </c>
      <c r="F76" s="151"/>
    </row>
    <row r="77" spans="1:6" ht="25.15" customHeight="1" x14ac:dyDescent="0.25">
      <c r="A77" s="97" t="str">
        <f t="shared" si="1"/>
        <v>D.1.B.</v>
      </c>
      <c r="B77" s="131">
        <v>73</v>
      </c>
      <c r="C77" s="127" t="s">
        <v>227</v>
      </c>
      <c r="D77" s="63" t="s">
        <v>548</v>
      </c>
      <c r="E77" s="63" t="s">
        <v>549</v>
      </c>
      <c r="F77" s="151"/>
    </row>
    <row r="78" spans="1:6" ht="25.15" customHeight="1" x14ac:dyDescent="0.25">
      <c r="A78" s="97" t="str">
        <f t="shared" si="1"/>
        <v>D.1.B.</v>
      </c>
      <c r="B78" s="131">
        <v>74</v>
      </c>
      <c r="C78" s="127" t="s">
        <v>228</v>
      </c>
      <c r="D78" s="63" t="s">
        <v>548</v>
      </c>
      <c r="E78" s="63" t="s">
        <v>549</v>
      </c>
      <c r="F78" s="151"/>
    </row>
    <row r="79" spans="1:6" ht="25.15" customHeight="1" x14ac:dyDescent="0.25">
      <c r="A79" s="97" t="str">
        <f t="shared" si="1"/>
        <v>D.1.B.</v>
      </c>
      <c r="B79" s="131">
        <v>75</v>
      </c>
      <c r="C79" s="127" t="s">
        <v>229</v>
      </c>
      <c r="D79" s="63" t="s">
        <v>548</v>
      </c>
      <c r="E79" s="63" t="s">
        <v>549</v>
      </c>
      <c r="F79" s="151"/>
    </row>
    <row r="80" spans="1:6" ht="25.15" customHeight="1" x14ac:dyDescent="0.25">
      <c r="A80" s="97" t="str">
        <f t="shared" si="1"/>
        <v>D.1.B.</v>
      </c>
      <c r="B80" s="131">
        <v>76</v>
      </c>
      <c r="C80" s="127" t="s">
        <v>230</v>
      </c>
      <c r="D80" s="63" t="s">
        <v>548</v>
      </c>
      <c r="E80" s="63" t="s">
        <v>549</v>
      </c>
      <c r="F80" s="151"/>
    </row>
    <row r="81" spans="1:6" ht="25.15" customHeight="1" x14ac:dyDescent="0.25">
      <c r="A81" s="97" t="str">
        <f t="shared" si="1"/>
        <v>D.1.B.</v>
      </c>
      <c r="B81" s="131">
        <v>77</v>
      </c>
      <c r="C81" s="127" t="s">
        <v>231</v>
      </c>
      <c r="D81" s="63" t="s">
        <v>548</v>
      </c>
      <c r="E81" s="63" t="s">
        <v>549</v>
      </c>
      <c r="F81" s="151"/>
    </row>
    <row r="82" spans="1:6" ht="25.15" customHeight="1" x14ac:dyDescent="0.25">
      <c r="A82" s="97" t="str">
        <f t="shared" si="1"/>
        <v>D.1.B.</v>
      </c>
      <c r="B82" s="131">
        <v>78</v>
      </c>
      <c r="C82" s="127" t="s">
        <v>232</v>
      </c>
      <c r="D82" s="63" t="s">
        <v>548</v>
      </c>
      <c r="E82" s="63" t="s">
        <v>549</v>
      </c>
      <c r="F82" s="151"/>
    </row>
    <row r="83" spans="1:6" ht="25.15" customHeight="1" x14ac:dyDescent="0.25">
      <c r="A83" s="97" t="str">
        <f t="shared" si="1"/>
        <v>D.1.B.</v>
      </c>
      <c r="B83" s="131">
        <v>79</v>
      </c>
      <c r="C83" s="127" t="s">
        <v>233</v>
      </c>
      <c r="D83" s="63" t="s">
        <v>548</v>
      </c>
      <c r="E83" s="63" t="s">
        <v>549</v>
      </c>
      <c r="F83" s="151"/>
    </row>
    <row r="84" spans="1:6" ht="25.15" customHeight="1" x14ac:dyDescent="0.25">
      <c r="A84" s="97" t="str">
        <f t="shared" si="1"/>
        <v>D.1.B.</v>
      </c>
      <c r="B84" s="131">
        <v>80</v>
      </c>
      <c r="C84" s="127" t="s">
        <v>234</v>
      </c>
      <c r="D84" s="63" t="s">
        <v>548</v>
      </c>
      <c r="E84" s="63" t="s">
        <v>549</v>
      </c>
      <c r="F84" s="151"/>
    </row>
    <row r="85" spans="1:6" ht="25.15" customHeight="1" x14ac:dyDescent="0.25">
      <c r="A85" s="97" t="str">
        <f t="shared" si="1"/>
        <v>D.1.B.</v>
      </c>
      <c r="B85" s="131">
        <v>81</v>
      </c>
      <c r="C85" s="127" t="s">
        <v>235</v>
      </c>
      <c r="D85" s="63" t="s">
        <v>548</v>
      </c>
      <c r="E85" s="63" t="s">
        <v>549</v>
      </c>
      <c r="F85" s="151"/>
    </row>
    <row r="86" spans="1:6" ht="25.15" customHeight="1" x14ac:dyDescent="0.25">
      <c r="A86" s="97" t="str">
        <f t="shared" si="1"/>
        <v>D.1.B.</v>
      </c>
      <c r="B86" s="131">
        <v>82</v>
      </c>
      <c r="C86" s="127" t="s">
        <v>236</v>
      </c>
      <c r="D86" s="63" t="s">
        <v>548</v>
      </c>
      <c r="E86" s="63" t="s">
        <v>549</v>
      </c>
      <c r="F86" s="151"/>
    </row>
    <row r="87" spans="1:6" ht="25.15" customHeight="1" x14ac:dyDescent="0.25">
      <c r="A87" s="97" t="str">
        <f t="shared" si="1"/>
        <v>D.1.B.</v>
      </c>
      <c r="B87" s="131">
        <v>83</v>
      </c>
      <c r="C87" s="127" t="s">
        <v>237</v>
      </c>
      <c r="D87" s="63" t="s">
        <v>548</v>
      </c>
      <c r="E87" s="63" t="s">
        <v>549</v>
      </c>
      <c r="F87" s="151"/>
    </row>
    <row r="88" spans="1:6" ht="25.15" customHeight="1" x14ac:dyDescent="0.25">
      <c r="A88" s="97" t="str">
        <f t="shared" si="1"/>
        <v>D.1.B.</v>
      </c>
      <c r="B88" s="131">
        <v>84</v>
      </c>
      <c r="C88" s="127" t="s">
        <v>238</v>
      </c>
      <c r="D88" s="63" t="s">
        <v>548</v>
      </c>
      <c r="E88" s="63" t="s">
        <v>549</v>
      </c>
      <c r="F88" s="151"/>
    </row>
    <row r="89" spans="1:6" ht="25.15" customHeight="1" x14ac:dyDescent="0.25">
      <c r="A89" s="97" t="str">
        <f t="shared" si="1"/>
        <v>D.1.B.</v>
      </c>
      <c r="B89" s="131">
        <v>85</v>
      </c>
      <c r="C89" s="127" t="s">
        <v>239</v>
      </c>
      <c r="D89" s="63" t="s">
        <v>548</v>
      </c>
      <c r="E89" s="63" t="s">
        <v>549</v>
      </c>
      <c r="F89" s="151"/>
    </row>
    <row r="90" spans="1:6" ht="25.15" customHeight="1" x14ac:dyDescent="0.25">
      <c r="A90" s="97" t="str">
        <f t="shared" si="1"/>
        <v>D.1.B.</v>
      </c>
      <c r="B90" s="131">
        <v>86</v>
      </c>
      <c r="C90" s="127" t="s">
        <v>240</v>
      </c>
      <c r="D90" s="63" t="s">
        <v>548</v>
      </c>
      <c r="E90" s="63" t="s">
        <v>549</v>
      </c>
      <c r="F90" s="151"/>
    </row>
    <row r="91" spans="1:6" ht="25.15" customHeight="1" x14ac:dyDescent="0.25">
      <c r="A91" s="97" t="str">
        <f t="shared" si="1"/>
        <v>D.1.B.</v>
      </c>
      <c r="B91" s="131">
        <v>87</v>
      </c>
      <c r="C91" s="127" t="s">
        <v>241</v>
      </c>
      <c r="D91" s="63" t="s">
        <v>548</v>
      </c>
      <c r="E91" s="63" t="s">
        <v>549</v>
      </c>
      <c r="F91" s="151"/>
    </row>
    <row r="92" spans="1:6" ht="25.15" customHeight="1" x14ac:dyDescent="0.25">
      <c r="A92" s="97" t="str">
        <f t="shared" si="1"/>
        <v>D.1.B.</v>
      </c>
      <c r="B92" s="131">
        <v>88</v>
      </c>
      <c r="C92" s="127" t="s">
        <v>242</v>
      </c>
      <c r="D92" s="63" t="s">
        <v>548</v>
      </c>
      <c r="E92" s="63" t="s">
        <v>549</v>
      </c>
      <c r="F92" s="151"/>
    </row>
    <row r="93" spans="1:6" ht="25.15" customHeight="1" x14ac:dyDescent="0.25">
      <c r="A93" s="97" t="str">
        <f t="shared" si="1"/>
        <v>D.1.B.</v>
      </c>
      <c r="B93" s="131">
        <v>89</v>
      </c>
      <c r="C93" s="127" t="s">
        <v>243</v>
      </c>
      <c r="D93" s="63" t="s">
        <v>548</v>
      </c>
      <c r="E93" s="63" t="s">
        <v>549</v>
      </c>
      <c r="F93" s="151"/>
    </row>
    <row r="94" spans="1:6" ht="25.15" customHeight="1" x14ac:dyDescent="0.25">
      <c r="A94" s="97" t="str">
        <f t="shared" si="1"/>
        <v>D.1.B.</v>
      </c>
      <c r="B94" s="131">
        <v>90</v>
      </c>
      <c r="C94" s="127" t="s">
        <v>244</v>
      </c>
      <c r="D94" s="63" t="s">
        <v>548</v>
      </c>
      <c r="E94" s="63" t="s">
        <v>549</v>
      </c>
      <c r="F94" s="151"/>
    </row>
    <row r="95" spans="1:6" ht="25.15" customHeight="1" x14ac:dyDescent="0.25">
      <c r="A95" s="97" t="str">
        <f t="shared" si="1"/>
        <v>D.1.B.</v>
      </c>
      <c r="B95" s="131">
        <v>91</v>
      </c>
      <c r="C95" s="127" t="s">
        <v>245</v>
      </c>
      <c r="D95" s="63" t="s">
        <v>548</v>
      </c>
      <c r="E95" s="63" t="s">
        <v>549</v>
      </c>
      <c r="F95" s="151"/>
    </row>
    <row r="96" spans="1:6" ht="25.15" customHeight="1" x14ac:dyDescent="0.25">
      <c r="A96" s="97" t="str">
        <f t="shared" si="1"/>
        <v>D.1.B.</v>
      </c>
      <c r="B96" s="131">
        <v>92</v>
      </c>
      <c r="C96" s="127" t="s">
        <v>246</v>
      </c>
      <c r="D96" s="63" t="s">
        <v>548</v>
      </c>
      <c r="E96" s="63" t="s">
        <v>549</v>
      </c>
      <c r="F96" s="151"/>
    </row>
    <row r="97" spans="1:6" ht="25.15" customHeight="1" x14ac:dyDescent="0.25">
      <c r="A97" s="97" t="str">
        <f t="shared" si="1"/>
        <v>D.1.B.</v>
      </c>
      <c r="B97" s="131">
        <v>93</v>
      </c>
      <c r="C97" s="127" t="s">
        <v>247</v>
      </c>
      <c r="D97" s="63" t="s">
        <v>548</v>
      </c>
      <c r="E97" s="63" t="s">
        <v>549</v>
      </c>
      <c r="F97" s="151"/>
    </row>
    <row r="98" spans="1:6" ht="25.15" customHeight="1" x14ac:dyDescent="0.25">
      <c r="A98" s="97" t="str">
        <f t="shared" si="1"/>
        <v>D.1.B.</v>
      </c>
      <c r="B98" s="131">
        <v>94</v>
      </c>
      <c r="C98" s="127" t="s">
        <v>248</v>
      </c>
      <c r="D98" s="63" t="s">
        <v>548</v>
      </c>
      <c r="E98" s="63" t="s">
        <v>549</v>
      </c>
      <c r="F98" s="151"/>
    </row>
    <row r="99" spans="1:6" ht="25.15" customHeight="1" x14ac:dyDescent="0.25">
      <c r="A99" s="97" t="str">
        <f t="shared" si="1"/>
        <v>D.1.B.</v>
      </c>
      <c r="B99" s="131">
        <v>95</v>
      </c>
      <c r="C99" s="127" t="s">
        <v>249</v>
      </c>
      <c r="D99" s="63" t="s">
        <v>548</v>
      </c>
      <c r="E99" s="63" t="s">
        <v>549</v>
      </c>
      <c r="F99" s="151"/>
    </row>
    <row r="100" spans="1:6" ht="25.15" customHeight="1" x14ac:dyDescent="0.25">
      <c r="A100" s="97" t="str">
        <f t="shared" si="1"/>
        <v>D.1.B.</v>
      </c>
      <c r="B100" s="131">
        <v>96</v>
      </c>
      <c r="C100" s="127" t="s">
        <v>250</v>
      </c>
      <c r="D100" s="63" t="s">
        <v>548</v>
      </c>
      <c r="E100" s="63" t="s">
        <v>549</v>
      </c>
      <c r="F100" s="151"/>
    </row>
    <row r="101" spans="1:6" ht="25.15" customHeight="1" x14ac:dyDescent="0.25">
      <c r="A101" s="97" t="str">
        <f t="shared" si="1"/>
        <v>D.1.B.</v>
      </c>
      <c r="B101" s="131">
        <v>97</v>
      </c>
      <c r="C101" s="127" t="s">
        <v>251</v>
      </c>
      <c r="D101" s="63" t="s">
        <v>548</v>
      </c>
      <c r="E101" s="63" t="s">
        <v>549</v>
      </c>
      <c r="F101" s="151"/>
    </row>
    <row r="102" spans="1:6" ht="25.15" customHeight="1" x14ac:dyDescent="0.25">
      <c r="A102" s="97" t="str">
        <f t="shared" si="1"/>
        <v>D.1.B.</v>
      </c>
      <c r="B102" s="131">
        <v>98</v>
      </c>
      <c r="C102" s="127" t="s">
        <v>252</v>
      </c>
      <c r="D102" s="63" t="s">
        <v>548</v>
      </c>
      <c r="E102" s="63" t="s">
        <v>549</v>
      </c>
      <c r="F102" s="151"/>
    </row>
    <row r="103" spans="1:6" ht="25.15" customHeight="1" x14ac:dyDescent="0.25">
      <c r="A103" s="97" t="str">
        <f t="shared" si="1"/>
        <v>D.1.B.</v>
      </c>
      <c r="B103" s="131">
        <v>99</v>
      </c>
      <c r="C103" s="127" t="s">
        <v>253</v>
      </c>
      <c r="D103" s="63" t="s">
        <v>548</v>
      </c>
      <c r="E103" s="63" t="s">
        <v>549</v>
      </c>
      <c r="F103" s="151"/>
    </row>
    <row r="104" spans="1:6" ht="25.15" customHeight="1" x14ac:dyDescent="0.25">
      <c r="A104" s="97" t="str">
        <f t="shared" si="1"/>
        <v>D.1.B.</v>
      </c>
      <c r="B104" s="131">
        <v>100</v>
      </c>
      <c r="C104" s="127" t="s">
        <v>254</v>
      </c>
      <c r="D104" s="63" t="s">
        <v>548</v>
      </c>
      <c r="E104" s="63" t="s">
        <v>549</v>
      </c>
      <c r="F104" s="151"/>
    </row>
    <row r="105" spans="1:6" ht="25.15" customHeight="1" x14ac:dyDescent="0.25">
      <c r="A105" s="97" t="str">
        <f t="shared" si="1"/>
        <v>D.1.B.</v>
      </c>
      <c r="B105" s="131">
        <v>101</v>
      </c>
      <c r="C105" s="127" t="s">
        <v>255</v>
      </c>
      <c r="D105" s="63" t="s">
        <v>548</v>
      </c>
      <c r="E105" s="63" t="s">
        <v>549</v>
      </c>
      <c r="F105" s="151"/>
    </row>
    <row r="106" spans="1:6" ht="25.15" customHeight="1" x14ac:dyDescent="0.25">
      <c r="A106" s="97" t="str">
        <f t="shared" si="1"/>
        <v>D.1.B.</v>
      </c>
      <c r="B106" s="131">
        <v>102</v>
      </c>
      <c r="C106" s="127" t="s">
        <v>256</v>
      </c>
      <c r="D106" s="63" t="s">
        <v>548</v>
      </c>
      <c r="E106" s="63" t="s">
        <v>549</v>
      </c>
      <c r="F106" s="151"/>
    </row>
    <row r="107" spans="1:6" ht="25.15" customHeight="1" x14ac:dyDescent="0.25">
      <c r="A107" s="97" t="str">
        <f t="shared" si="1"/>
        <v>D.1.B.</v>
      </c>
      <c r="B107" s="131">
        <v>103</v>
      </c>
      <c r="C107" s="127" t="s">
        <v>257</v>
      </c>
      <c r="D107" s="63" t="s">
        <v>548</v>
      </c>
      <c r="E107" s="63" t="s">
        <v>549</v>
      </c>
      <c r="F107" s="151"/>
    </row>
    <row r="108" spans="1:6" ht="25.15" customHeight="1" x14ac:dyDescent="0.25">
      <c r="A108" s="97" t="str">
        <f t="shared" si="1"/>
        <v>D.1.B.</v>
      </c>
      <c r="B108" s="131">
        <v>104</v>
      </c>
      <c r="C108" s="127" t="s">
        <v>258</v>
      </c>
      <c r="D108" s="63" t="s">
        <v>548</v>
      </c>
      <c r="E108" s="63" t="s">
        <v>549</v>
      </c>
      <c r="F108" s="151"/>
    </row>
    <row r="109" spans="1:6" ht="25.15" customHeight="1" x14ac:dyDescent="0.25">
      <c r="A109" s="97" t="str">
        <f t="shared" si="1"/>
        <v>D.1.B.</v>
      </c>
      <c r="B109" s="131">
        <v>105</v>
      </c>
      <c r="C109" s="127" t="s">
        <v>259</v>
      </c>
      <c r="D109" s="63" t="s">
        <v>548</v>
      </c>
      <c r="E109" s="63" t="s">
        <v>549</v>
      </c>
      <c r="F109" s="151"/>
    </row>
    <row r="110" spans="1:6" ht="25.15" customHeight="1" x14ac:dyDescent="0.25">
      <c r="A110" s="97" t="str">
        <f t="shared" si="1"/>
        <v>D.1.B.</v>
      </c>
      <c r="B110" s="131">
        <v>106</v>
      </c>
      <c r="C110" s="127" t="s">
        <v>260</v>
      </c>
      <c r="D110" s="63" t="s">
        <v>548</v>
      </c>
      <c r="E110" s="63" t="s">
        <v>549</v>
      </c>
      <c r="F110" s="151"/>
    </row>
    <row r="111" spans="1:6" ht="25.15" customHeight="1" x14ac:dyDescent="0.25">
      <c r="A111" s="97" t="str">
        <f t="shared" si="1"/>
        <v>D.1.B.</v>
      </c>
      <c r="B111" s="131">
        <v>107</v>
      </c>
      <c r="C111" s="127" t="s">
        <v>261</v>
      </c>
      <c r="D111" s="63" t="s">
        <v>548</v>
      </c>
      <c r="E111" s="63" t="s">
        <v>549</v>
      </c>
      <c r="F111" s="151"/>
    </row>
    <row r="112" spans="1:6" ht="25.15" customHeight="1" x14ac:dyDescent="0.25">
      <c r="A112" s="97" t="str">
        <f t="shared" si="1"/>
        <v>D.1.B.</v>
      </c>
      <c r="B112" s="131">
        <v>108</v>
      </c>
      <c r="C112" s="127" t="s">
        <v>262</v>
      </c>
      <c r="D112" s="63" t="s">
        <v>548</v>
      </c>
      <c r="E112" s="63" t="s">
        <v>549</v>
      </c>
      <c r="F112" s="151"/>
    </row>
    <row r="113" spans="1:6" ht="25.15" customHeight="1" x14ac:dyDescent="0.25">
      <c r="A113" s="97" t="str">
        <f t="shared" si="1"/>
        <v>D.1.B.</v>
      </c>
      <c r="B113" s="131">
        <v>109</v>
      </c>
      <c r="C113" s="127" t="s">
        <v>263</v>
      </c>
      <c r="D113" s="63" t="s">
        <v>548</v>
      </c>
      <c r="E113" s="63" t="s">
        <v>549</v>
      </c>
      <c r="F113" s="151"/>
    </row>
    <row r="114" spans="1:6" ht="25.15" customHeight="1" x14ac:dyDescent="0.25">
      <c r="A114" s="97" t="str">
        <f t="shared" si="1"/>
        <v>D.1.B.</v>
      </c>
      <c r="B114" s="131">
        <v>110</v>
      </c>
      <c r="C114" s="127" t="s">
        <v>264</v>
      </c>
      <c r="D114" s="63" t="s">
        <v>548</v>
      </c>
      <c r="E114" s="63" t="s">
        <v>549</v>
      </c>
      <c r="F114" s="151"/>
    </row>
    <row r="115" spans="1:6" ht="25.15" customHeight="1" x14ac:dyDescent="0.25">
      <c r="A115" s="97" t="str">
        <f t="shared" si="1"/>
        <v>D.1.B.</v>
      </c>
      <c r="B115" s="131">
        <v>111</v>
      </c>
      <c r="C115" s="127" t="s">
        <v>265</v>
      </c>
      <c r="D115" s="63" t="s">
        <v>548</v>
      </c>
      <c r="E115" s="63" t="s">
        <v>549</v>
      </c>
      <c r="F115" s="151"/>
    </row>
    <row r="116" spans="1:6" ht="25.15" customHeight="1" x14ac:dyDescent="0.25">
      <c r="A116" s="97" t="str">
        <f t="shared" si="1"/>
        <v>D.1.B.</v>
      </c>
      <c r="B116" s="131">
        <v>112</v>
      </c>
      <c r="C116" s="127" t="s">
        <v>266</v>
      </c>
      <c r="D116" s="63" t="s">
        <v>548</v>
      </c>
      <c r="E116" s="63" t="s">
        <v>549</v>
      </c>
      <c r="F116" s="151"/>
    </row>
    <row r="117" spans="1:6" ht="25.15" customHeight="1" x14ac:dyDescent="0.25">
      <c r="A117" s="97" t="str">
        <f t="shared" si="1"/>
        <v>D.1.B.</v>
      </c>
      <c r="B117" s="131">
        <v>113</v>
      </c>
      <c r="C117" s="127" t="s">
        <v>267</v>
      </c>
      <c r="D117" s="63" t="s">
        <v>548</v>
      </c>
      <c r="E117" s="63" t="s">
        <v>549</v>
      </c>
      <c r="F117" s="151"/>
    </row>
    <row r="118" spans="1:6" ht="25.15" customHeight="1" x14ac:dyDescent="0.25">
      <c r="A118" s="97" t="str">
        <f t="shared" si="1"/>
        <v>D.1.B.</v>
      </c>
      <c r="B118" s="131">
        <v>114</v>
      </c>
      <c r="C118" s="127" t="s">
        <v>268</v>
      </c>
      <c r="D118" s="63" t="s">
        <v>548</v>
      </c>
      <c r="E118" s="63" t="s">
        <v>549</v>
      </c>
      <c r="F118" s="151"/>
    </row>
    <row r="119" spans="1:6" ht="25.15" customHeight="1" x14ac:dyDescent="0.25">
      <c r="A119" s="97" t="str">
        <f t="shared" si="1"/>
        <v>D.1.B.</v>
      </c>
      <c r="B119" s="131">
        <v>115</v>
      </c>
      <c r="C119" s="127" t="s">
        <v>269</v>
      </c>
      <c r="D119" s="63" t="s">
        <v>548</v>
      </c>
      <c r="E119" s="63" t="s">
        <v>549</v>
      </c>
      <c r="F119" s="151"/>
    </row>
    <row r="120" spans="1:6" ht="25.15" customHeight="1" x14ac:dyDescent="0.25">
      <c r="A120" s="97" t="str">
        <f t="shared" si="1"/>
        <v>D.1.B.</v>
      </c>
      <c r="B120" s="131">
        <v>116</v>
      </c>
      <c r="C120" s="127" t="s">
        <v>270</v>
      </c>
      <c r="D120" s="63" t="s">
        <v>548</v>
      </c>
      <c r="E120" s="63" t="s">
        <v>549</v>
      </c>
      <c r="F120" s="151"/>
    </row>
    <row r="121" spans="1:6" ht="25.15" customHeight="1" x14ac:dyDescent="0.25">
      <c r="A121" s="97" t="str">
        <f t="shared" si="1"/>
        <v>D.1.B.</v>
      </c>
      <c r="B121" s="131">
        <v>117</v>
      </c>
      <c r="C121" s="127" t="s">
        <v>271</v>
      </c>
      <c r="D121" s="63" t="s">
        <v>548</v>
      </c>
      <c r="E121" s="63" t="s">
        <v>549</v>
      </c>
      <c r="F121" s="151"/>
    </row>
    <row r="122" spans="1:6" ht="25.15" customHeight="1" x14ac:dyDescent="0.25">
      <c r="A122" s="97" t="str">
        <f t="shared" si="1"/>
        <v>D.1.B.</v>
      </c>
      <c r="B122" s="131">
        <v>118</v>
      </c>
      <c r="C122" s="127" t="s">
        <v>272</v>
      </c>
      <c r="D122" s="63" t="s">
        <v>548</v>
      </c>
      <c r="E122" s="63" t="s">
        <v>549</v>
      </c>
      <c r="F122" s="151"/>
    </row>
    <row r="123" spans="1:6" ht="25.15" customHeight="1" x14ac:dyDescent="0.25">
      <c r="A123" s="97" t="str">
        <f t="shared" si="1"/>
        <v>D.1.B.</v>
      </c>
      <c r="B123" s="131">
        <v>119</v>
      </c>
      <c r="C123" s="127" t="s">
        <v>273</v>
      </c>
      <c r="D123" s="63" t="s">
        <v>548</v>
      </c>
      <c r="E123" s="63" t="s">
        <v>549</v>
      </c>
      <c r="F123" s="151"/>
    </row>
    <row r="124" spans="1:6" ht="25.15" customHeight="1" x14ac:dyDescent="0.25">
      <c r="A124" s="97" t="str">
        <f t="shared" si="1"/>
        <v>D.1.B.</v>
      </c>
      <c r="B124" s="131">
        <v>120</v>
      </c>
      <c r="C124" s="127" t="s">
        <v>274</v>
      </c>
      <c r="D124" s="63" t="s">
        <v>548</v>
      </c>
      <c r="E124" s="63" t="s">
        <v>549</v>
      </c>
      <c r="F124" s="151"/>
    </row>
    <row r="125" spans="1:6" ht="25.15" customHeight="1" x14ac:dyDescent="0.25">
      <c r="A125" s="97" t="str">
        <f t="shared" si="1"/>
        <v>D.1.B.</v>
      </c>
      <c r="B125" s="131">
        <v>121</v>
      </c>
      <c r="C125" s="127" t="s">
        <v>275</v>
      </c>
      <c r="D125" s="63" t="s">
        <v>548</v>
      </c>
      <c r="E125" s="63" t="s">
        <v>549</v>
      </c>
      <c r="F125" s="151"/>
    </row>
    <row r="126" spans="1:6" ht="25.15" customHeight="1" x14ac:dyDescent="0.25">
      <c r="A126" s="97" t="str">
        <f t="shared" si="1"/>
        <v>D.1.B.</v>
      </c>
      <c r="B126" s="131">
        <v>122</v>
      </c>
      <c r="C126" s="127" t="s">
        <v>276</v>
      </c>
      <c r="D126" s="63" t="s">
        <v>548</v>
      </c>
      <c r="E126" s="63" t="s">
        <v>549</v>
      </c>
      <c r="F126" s="151"/>
    </row>
    <row r="127" spans="1:6" ht="25.15" customHeight="1" x14ac:dyDescent="0.25">
      <c r="A127" s="97" t="str">
        <f t="shared" si="1"/>
        <v>D.1.B.</v>
      </c>
      <c r="B127" s="131">
        <v>123</v>
      </c>
      <c r="C127" s="127" t="s">
        <v>277</v>
      </c>
      <c r="D127" s="63" t="s">
        <v>548</v>
      </c>
      <c r="E127" s="63" t="s">
        <v>549</v>
      </c>
      <c r="F127" s="151"/>
    </row>
    <row r="128" spans="1:6" ht="25.15" customHeight="1" x14ac:dyDescent="0.25">
      <c r="A128" s="97" t="str">
        <f t="shared" si="1"/>
        <v>D.1.B.</v>
      </c>
      <c r="B128" s="131">
        <v>124</v>
      </c>
      <c r="C128" s="127" t="s">
        <v>278</v>
      </c>
      <c r="D128" s="63" t="s">
        <v>548</v>
      </c>
      <c r="E128" s="63" t="s">
        <v>549</v>
      </c>
      <c r="F128" s="151"/>
    </row>
    <row r="129" spans="1:6" ht="25.15" customHeight="1" x14ac:dyDescent="0.25">
      <c r="A129" s="97" t="str">
        <f t="shared" si="1"/>
        <v>D.1.B.</v>
      </c>
      <c r="B129" s="131">
        <v>125</v>
      </c>
      <c r="C129" s="127" t="s">
        <v>279</v>
      </c>
      <c r="D129" s="63" t="s">
        <v>548</v>
      </c>
      <c r="E129" s="63" t="s">
        <v>549</v>
      </c>
      <c r="F129" s="151"/>
    </row>
    <row r="130" spans="1:6" ht="25.15" customHeight="1" x14ac:dyDescent="0.25">
      <c r="A130" s="97" t="str">
        <f t="shared" si="1"/>
        <v>D.1.B.</v>
      </c>
      <c r="B130" s="131">
        <v>126</v>
      </c>
      <c r="C130" s="127" t="s">
        <v>280</v>
      </c>
      <c r="D130" s="63" t="s">
        <v>548</v>
      </c>
      <c r="E130" s="63" t="s">
        <v>549</v>
      </c>
      <c r="F130" s="151"/>
    </row>
    <row r="131" spans="1:6" ht="25.15" customHeight="1" x14ac:dyDescent="0.25">
      <c r="A131" s="97" t="str">
        <f t="shared" si="1"/>
        <v>D.1.B.</v>
      </c>
      <c r="B131" s="131">
        <v>127</v>
      </c>
      <c r="C131" s="127" t="s">
        <v>281</v>
      </c>
      <c r="D131" s="63" t="s">
        <v>548</v>
      </c>
      <c r="E131" s="63" t="s">
        <v>549</v>
      </c>
      <c r="F131" s="151"/>
    </row>
    <row r="132" spans="1:6" ht="25.15" customHeight="1" x14ac:dyDescent="0.25">
      <c r="A132" s="97" t="str">
        <f t="shared" si="1"/>
        <v>D.1.B.</v>
      </c>
      <c r="B132" s="131">
        <v>128</v>
      </c>
      <c r="C132" s="127" t="s">
        <v>282</v>
      </c>
      <c r="D132" s="63" t="s">
        <v>548</v>
      </c>
      <c r="E132" s="63" t="s">
        <v>549</v>
      </c>
      <c r="F132" s="151"/>
    </row>
    <row r="133" spans="1:6" ht="25.15" customHeight="1" x14ac:dyDescent="0.25">
      <c r="A133" s="97" t="str">
        <f t="shared" si="1"/>
        <v>D.1.B.</v>
      </c>
      <c r="B133" s="131">
        <v>129</v>
      </c>
      <c r="C133" s="127" t="s">
        <v>283</v>
      </c>
      <c r="D133" s="63" t="s">
        <v>548</v>
      </c>
      <c r="E133" s="63" t="s">
        <v>549</v>
      </c>
      <c r="F133" s="151"/>
    </row>
    <row r="134" spans="1:6" ht="25.15" customHeight="1" x14ac:dyDescent="0.25">
      <c r="A134" s="97" t="str">
        <f t="shared" ref="A134:A197" si="2">IF(B134&gt;0,"D.1.B.","")</f>
        <v>D.1.B.</v>
      </c>
      <c r="B134" s="131">
        <v>130</v>
      </c>
      <c r="C134" s="127" t="s">
        <v>284</v>
      </c>
      <c r="D134" s="63" t="s">
        <v>548</v>
      </c>
      <c r="E134" s="63" t="s">
        <v>549</v>
      </c>
      <c r="F134" s="151"/>
    </row>
    <row r="135" spans="1:6" ht="25.15" customHeight="1" x14ac:dyDescent="0.25">
      <c r="A135" s="97" t="str">
        <f t="shared" si="2"/>
        <v>D.1.B.</v>
      </c>
      <c r="B135" s="131">
        <v>131</v>
      </c>
      <c r="C135" s="127" t="s">
        <v>285</v>
      </c>
      <c r="D135" s="63" t="s">
        <v>548</v>
      </c>
      <c r="E135" s="63" t="s">
        <v>549</v>
      </c>
      <c r="F135" s="151"/>
    </row>
    <row r="136" spans="1:6" ht="25.15" customHeight="1" x14ac:dyDescent="0.25">
      <c r="A136" s="97" t="str">
        <f t="shared" si="2"/>
        <v>D.1.B.</v>
      </c>
      <c r="B136" s="131">
        <v>132</v>
      </c>
      <c r="C136" s="127" t="s">
        <v>286</v>
      </c>
      <c r="D136" s="63" t="s">
        <v>548</v>
      </c>
      <c r="E136" s="63" t="s">
        <v>549</v>
      </c>
      <c r="F136" s="151"/>
    </row>
    <row r="137" spans="1:6" ht="25.15" customHeight="1" x14ac:dyDescent="0.25">
      <c r="A137" s="97" t="str">
        <f t="shared" si="2"/>
        <v>D.1.B.</v>
      </c>
      <c r="B137" s="131">
        <v>133</v>
      </c>
      <c r="C137" s="127" t="s">
        <v>287</v>
      </c>
      <c r="D137" s="63" t="s">
        <v>548</v>
      </c>
      <c r="E137" s="63" t="s">
        <v>549</v>
      </c>
      <c r="F137" s="151"/>
    </row>
    <row r="138" spans="1:6" ht="25.15" customHeight="1" x14ac:dyDescent="0.25">
      <c r="A138" s="97" t="str">
        <f t="shared" si="2"/>
        <v>D.1.B.</v>
      </c>
      <c r="B138" s="131">
        <v>134</v>
      </c>
      <c r="C138" s="127" t="s">
        <v>288</v>
      </c>
      <c r="D138" s="63" t="s">
        <v>548</v>
      </c>
      <c r="E138" s="63" t="s">
        <v>549</v>
      </c>
      <c r="F138" s="151"/>
    </row>
    <row r="139" spans="1:6" ht="25.15" customHeight="1" x14ac:dyDescent="0.25">
      <c r="A139" s="97" t="str">
        <f t="shared" si="2"/>
        <v>D.1.B.</v>
      </c>
      <c r="B139" s="131">
        <v>135</v>
      </c>
      <c r="C139" s="127" t="s">
        <v>289</v>
      </c>
      <c r="D139" s="63" t="s">
        <v>548</v>
      </c>
      <c r="E139" s="63" t="s">
        <v>549</v>
      </c>
      <c r="F139" s="151"/>
    </row>
    <row r="140" spans="1:6" ht="25.15" customHeight="1" x14ac:dyDescent="0.25">
      <c r="A140" s="97" t="str">
        <f t="shared" si="2"/>
        <v>D.1.B.</v>
      </c>
      <c r="B140" s="131">
        <v>136</v>
      </c>
      <c r="C140" s="127" t="s">
        <v>290</v>
      </c>
      <c r="D140" s="63" t="s">
        <v>548</v>
      </c>
      <c r="E140" s="63" t="s">
        <v>549</v>
      </c>
      <c r="F140" s="151"/>
    </row>
    <row r="141" spans="1:6" ht="25.15" customHeight="1" x14ac:dyDescent="0.25">
      <c r="A141" s="97" t="str">
        <f t="shared" si="2"/>
        <v>D.1.B.</v>
      </c>
      <c r="B141" s="131">
        <v>137</v>
      </c>
      <c r="C141" s="127" t="s">
        <v>291</v>
      </c>
      <c r="D141" s="63" t="s">
        <v>548</v>
      </c>
      <c r="E141" s="63" t="s">
        <v>549</v>
      </c>
      <c r="F141" s="151"/>
    </row>
    <row r="142" spans="1:6" ht="25.15" customHeight="1" x14ac:dyDescent="0.25">
      <c r="A142" s="97" t="str">
        <f t="shared" si="2"/>
        <v>D.1.B.</v>
      </c>
      <c r="B142" s="131">
        <v>138</v>
      </c>
      <c r="C142" s="127" t="s">
        <v>292</v>
      </c>
      <c r="D142" s="63" t="s">
        <v>548</v>
      </c>
      <c r="E142" s="63" t="s">
        <v>549</v>
      </c>
      <c r="F142" s="151"/>
    </row>
    <row r="143" spans="1:6" ht="25.15" customHeight="1" x14ac:dyDescent="0.25">
      <c r="A143" s="97" t="str">
        <f t="shared" si="2"/>
        <v>D.1.B.</v>
      </c>
      <c r="B143" s="131">
        <v>139</v>
      </c>
      <c r="C143" s="127" t="s">
        <v>293</v>
      </c>
      <c r="D143" s="63" t="s">
        <v>548</v>
      </c>
      <c r="E143" s="63" t="s">
        <v>549</v>
      </c>
      <c r="F143" s="151"/>
    </row>
    <row r="144" spans="1:6" ht="25.15" customHeight="1" x14ac:dyDescent="0.25">
      <c r="A144" s="97" t="str">
        <f t="shared" si="2"/>
        <v>D.1.B.</v>
      </c>
      <c r="B144" s="131">
        <v>140</v>
      </c>
      <c r="C144" s="127" t="s">
        <v>294</v>
      </c>
      <c r="D144" s="63" t="s">
        <v>548</v>
      </c>
      <c r="E144" s="63" t="s">
        <v>549</v>
      </c>
      <c r="F144" s="151"/>
    </row>
    <row r="145" spans="1:6" ht="25.15" customHeight="1" x14ac:dyDescent="0.25">
      <c r="A145" s="97" t="str">
        <f t="shared" si="2"/>
        <v>D.1.B.</v>
      </c>
      <c r="B145" s="131">
        <v>141</v>
      </c>
      <c r="C145" s="127" t="s">
        <v>295</v>
      </c>
      <c r="D145" s="63" t="s">
        <v>548</v>
      </c>
      <c r="E145" s="63" t="s">
        <v>549</v>
      </c>
      <c r="F145" s="151"/>
    </row>
    <row r="146" spans="1:6" ht="25.15" customHeight="1" x14ac:dyDescent="0.25">
      <c r="A146" s="97" t="str">
        <f t="shared" si="2"/>
        <v>D.1.B.</v>
      </c>
      <c r="B146" s="131">
        <v>142</v>
      </c>
      <c r="C146" s="127" t="s">
        <v>296</v>
      </c>
      <c r="D146" s="63" t="s">
        <v>548</v>
      </c>
      <c r="E146" s="63" t="s">
        <v>549</v>
      </c>
      <c r="F146" s="151"/>
    </row>
    <row r="147" spans="1:6" ht="25.15" customHeight="1" x14ac:dyDescent="0.25">
      <c r="A147" s="97" t="str">
        <f t="shared" si="2"/>
        <v>D.1.B.</v>
      </c>
      <c r="B147" s="131">
        <v>143</v>
      </c>
      <c r="C147" s="127" t="s">
        <v>297</v>
      </c>
      <c r="D147" s="63" t="s">
        <v>548</v>
      </c>
      <c r="E147" s="63" t="s">
        <v>549</v>
      </c>
      <c r="F147" s="151"/>
    </row>
    <row r="148" spans="1:6" ht="25.15" customHeight="1" x14ac:dyDescent="0.25">
      <c r="A148" s="97" t="str">
        <f t="shared" si="2"/>
        <v>D.1.B.</v>
      </c>
      <c r="B148" s="131">
        <v>144</v>
      </c>
      <c r="C148" s="127" t="s">
        <v>298</v>
      </c>
      <c r="D148" s="63" t="s">
        <v>548</v>
      </c>
      <c r="E148" s="63" t="s">
        <v>549</v>
      </c>
      <c r="F148" s="151"/>
    </row>
    <row r="149" spans="1:6" ht="25.15" customHeight="1" x14ac:dyDescent="0.25">
      <c r="A149" s="97" t="str">
        <f t="shared" si="2"/>
        <v>D.1.B.</v>
      </c>
      <c r="B149" s="131">
        <v>145</v>
      </c>
      <c r="C149" s="127" t="s">
        <v>299</v>
      </c>
      <c r="D149" s="63" t="s">
        <v>548</v>
      </c>
      <c r="E149" s="63" t="s">
        <v>549</v>
      </c>
      <c r="F149" s="151"/>
    </row>
    <row r="150" spans="1:6" ht="25.15" customHeight="1" x14ac:dyDescent="0.25">
      <c r="A150" s="97" t="str">
        <f t="shared" si="2"/>
        <v>D.1.B.</v>
      </c>
      <c r="B150" s="131">
        <v>146</v>
      </c>
      <c r="C150" s="127" t="s">
        <v>300</v>
      </c>
      <c r="D150" s="63" t="s">
        <v>548</v>
      </c>
      <c r="E150" s="63" t="s">
        <v>549</v>
      </c>
      <c r="F150" s="151"/>
    </row>
    <row r="151" spans="1:6" ht="25.15" customHeight="1" x14ac:dyDescent="0.25">
      <c r="A151" s="97" t="str">
        <f t="shared" si="2"/>
        <v>D.1.B.</v>
      </c>
      <c r="B151" s="131">
        <v>147</v>
      </c>
      <c r="C151" s="127" t="s">
        <v>301</v>
      </c>
      <c r="D151" s="63" t="s">
        <v>548</v>
      </c>
      <c r="E151" s="63" t="s">
        <v>549</v>
      </c>
      <c r="F151" s="151"/>
    </row>
    <row r="152" spans="1:6" ht="25.15" customHeight="1" x14ac:dyDescent="0.25">
      <c r="A152" s="97" t="str">
        <f t="shared" si="2"/>
        <v>D.1.B.</v>
      </c>
      <c r="B152" s="131">
        <v>148</v>
      </c>
      <c r="C152" s="127" t="s">
        <v>302</v>
      </c>
      <c r="D152" s="63" t="s">
        <v>548</v>
      </c>
      <c r="E152" s="63" t="s">
        <v>549</v>
      </c>
      <c r="F152" s="151"/>
    </row>
    <row r="153" spans="1:6" ht="25.15" customHeight="1" x14ac:dyDescent="0.25">
      <c r="A153" s="97" t="str">
        <f t="shared" si="2"/>
        <v>D.1.B.</v>
      </c>
      <c r="B153" s="131">
        <v>149</v>
      </c>
      <c r="C153" s="127" t="s">
        <v>303</v>
      </c>
      <c r="D153" s="63" t="s">
        <v>548</v>
      </c>
      <c r="E153" s="63" t="s">
        <v>549</v>
      </c>
      <c r="F153" s="151"/>
    </row>
    <row r="154" spans="1:6" ht="25.15" customHeight="1" x14ac:dyDescent="0.25">
      <c r="A154" s="97" t="str">
        <f t="shared" si="2"/>
        <v>D.1.B.</v>
      </c>
      <c r="B154" s="131">
        <v>150</v>
      </c>
      <c r="C154" s="127" t="s">
        <v>304</v>
      </c>
      <c r="D154" s="63" t="s">
        <v>548</v>
      </c>
      <c r="E154" s="63" t="s">
        <v>549</v>
      </c>
      <c r="F154" s="151"/>
    </row>
    <row r="155" spans="1:6" ht="25.15" customHeight="1" x14ac:dyDescent="0.25">
      <c r="A155" s="97" t="str">
        <f t="shared" si="2"/>
        <v>D.1.B.</v>
      </c>
      <c r="B155" s="131">
        <v>151</v>
      </c>
      <c r="C155" s="127" t="s">
        <v>305</v>
      </c>
      <c r="D155" s="63" t="s">
        <v>548</v>
      </c>
      <c r="E155" s="63" t="s">
        <v>549</v>
      </c>
      <c r="F155" s="151"/>
    </row>
    <row r="156" spans="1:6" ht="25.15" customHeight="1" x14ac:dyDescent="0.25">
      <c r="A156" s="97" t="str">
        <f t="shared" si="2"/>
        <v>D.1.B.</v>
      </c>
      <c r="B156" s="131">
        <v>152</v>
      </c>
      <c r="C156" s="127" t="s">
        <v>306</v>
      </c>
      <c r="D156" s="63" t="s">
        <v>548</v>
      </c>
      <c r="E156" s="63" t="s">
        <v>549</v>
      </c>
      <c r="F156" s="151"/>
    </row>
    <row r="157" spans="1:6" ht="25.15" customHeight="1" x14ac:dyDescent="0.25">
      <c r="A157" s="97" t="str">
        <f t="shared" si="2"/>
        <v>D.1.B.</v>
      </c>
      <c r="B157" s="131">
        <v>153</v>
      </c>
      <c r="C157" s="127" t="s">
        <v>307</v>
      </c>
      <c r="D157" s="63" t="s">
        <v>548</v>
      </c>
      <c r="E157" s="63" t="s">
        <v>549</v>
      </c>
      <c r="F157" s="151"/>
    </row>
    <row r="158" spans="1:6" ht="25.15" customHeight="1" x14ac:dyDescent="0.25">
      <c r="A158" s="97" t="str">
        <f t="shared" si="2"/>
        <v>D.1.B.</v>
      </c>
      <c r="B158" s="131">
        <v>154</v>
      </c>
      <c r="C158" s="127" t="s">
        <v>308</v>
      </c>
      <c r="D158" s="63" t="s">
        <v>548</v>
      </c>
      <c r="E158" s="63" t="s">
        <v>549</v>
      </c>
      <c r="F158" s="151"/>
    </row>
    <row r="159" spans="1:6" ht="25.15" customHeight="1" x14ac:dyDescent="0.25">
      <c r="A159" s="97" t="str">
        <f t="shared" si="2"/>
        <v>D.1.B.</v>
      </c>
      <c r="B159" s="131">
        <v>155</v>
      </c>
      <c r="C159" s="127" t="s">
        <v>309</v>
      </c>
      <c r="D159" s="63" t="s">
        <v>548</v>
      </c>
      <c r="E159" s="63" t="s">
        <v>549</v>
      </c>
      <c r="F159" s="151"/>
    </row>
    <row r="160" spans="1:6" ht="25.15" customHeight="1" x14ac:dyDescent="0.25">
      <c r="A160" s="97" t="str">
        <f t="shared" si="2"/>
        <v>D.1.B.</v>
      </c>
      <c r="B160" s="131">
        <v>156</v>
      </c>
      <c r="C160" s="127" t="s">
        <v>310</v>
      </c>
      <c r="D160" s="63" t="s">
        <v>548</v>
      </c>
      <c r="E160" s="63" t="s">
        <v>549</v>
      </c>
      <c r="F160" s="151"/>
    </row>
    <row r="161" spans="1:6" ht="25.15" customHeight="1" x14ac:dyDescent="0.25">
      <c r="A161" s="97" t="str">
        <f t="shared" si="2"/>
        <v>D.1.B.</v>
      </c>
      <c r="B161" s="131">
        <v>157</v>
      </c>
      <c r="C161" s="127" t="s">
        <v>311</v>
      </c>
      <c r="D161" s="63" t="s">
        <v>548</v>
      </c>
      <c r="E161" s="63" t="s">
        <v>549</v>
      </c>
      <c r="F161" s="151"/>
    </row>
    <row r="162" spans="1:6" ht="25.15" customHeight="1" x14ac:dyDescent="0.25">
      <c r="A162" s="97" t="str">
        <f t="shared" si="2"/>
        <v>D.1.B.</v>
      </c>
      <c r="B162" s="131">
        <v>158</v>
      </c>
      <c r="C162" s="127" t="s">
        <v>312</v>
      </c>
      <c r="D162" s="63" t="s">
        <v>548</v>
      </c>
      <c r="E162" s="63" t="s">
        <v>549</v>
      </c>
      <c r="F162" s="151"/>
    </row>
    <row r="163" spans="1:6" ht="25.15" customHeight="1" x14ac:dyDescent="0.25">
      <c r="A163" s="97" t="str">
        <f t="shared" si="2"/>
        <v>D.1.B.</v>
      </c>
      <c r="B163" s="131">
        <v>159</v>
      </c>
      <c r="C163" s="126" t="s">
        <v>313</v>
      </c>
      <c r="D163" s="63" t="s">
        <v>548</v>
      </c>
      <c r="E163" s="63" t="s">
        <v>549</v>
      </c>
      <c r="F163" s="151"/>
    </row>
    <row r="164" spans="1:6" ht="25.15" customHeight="1" x14ac:dyDescent="0.25">
      <c r="A164" s="97" t="str">
        <f t="shared" si="2"/>
        <v>D.1.B.</v>
      </c>
      <c r="B164" s="131">
        <v>160</v>
      </c>
      <c r="C164" s="126" t="s">
        <v>314</v>
      </c>
      <c r="D164" s="63" t="s">
        <v>548</v>
      </c>
      <c r="E164" s="63" t="s">
        <v>549</v>
      </c>
      <c r="F164" s="151"/>
    </row>
    <row r="165" spans="1:6" ht="25.15" customHeight="1" x14ac:dyDescent="0.25">
      <c r="A165" s="97" t="str">
        <f t="shared" si="2"/>
        <v>D.1.B.</v>
      </c>
      <c r="B165" s="131">
        <v>161</v>
      </c>
      <c r="C165" s="126" t="s">
        <v>315</v>
      </c>
      <c r="D165" s="63" t="s">
        <v>548</v>
      </c>
      <c r="E165" s="63" t="s">
        <v>549</v>
      </c>
      <c r="F165" s="151"/>
    </row>
    <row r="166" spans="1:6" ht="25.15" customHeight="1" x14ac:dyDescent="0.25">
      <c r="A166" s="97" t="str">
        <f t="shared" si="2"/>
        <v>D.1.B.</v>
      </c>
      <c r="B166" s="131">
        <v>162</v>
      </c>
      <c r="C166" s="127" t="s">
        <v>316</v>
      </c>
      <c r="D166" s="63" t="s">
        <v>548</v>
      </c>
      <c r="E166" s="63" t="s">
        <v>549</v>
      </c>
      <c r="F166" s="151"/>
    </row>
    <row r="167" spans="1:6" ht="25.15" customHeight="1" x14ac:dyDescent="0.25">
      <c r="A167" s="97" t="str">
        <f t="shared" si="2"/>
        <v>D.1.B.</v>
      </c>
      <c r="B167" s="131">
        <v>163</v>
      </c>
      <c r="C167" s="126" t="s">
        <v>314</v>
      </c>
      <c r="D167" s="63" t="s">
        <v>548</v>
      </c>
      <c r="E167" s="63" t="s">
        <v>549</v>
      </c>
      <c r="F167" s="151"/>
    </row>
    <row r="168" spans="1:6" ht="25.15" customHeight="1" x14ac:dyDescent="0.25">
      <c r="A168" s="97" t="str">
        <f t="shared" si="2"/>
        <v>D.1.B.</v>
      </c>
      <c r="B168" s="131">
        <v>165</v>
      </c>
      <c r="C168" s="126" t="s">
        <v>553</v>
      </c>
      <c r="D168" s="63" t="s">
        <v>548</v>
      </c>
      <c r="E168" s="63" t="s">
        <v>549</v>
      </c>
      <c r="F168" s="151"/>
    </row>
    <row r="169" spans="1:6" ht="25.15" customHeight="1" x14ac:dyDescent="0.25">
      <c r="A169" s="97" t="str">
        <f t="shared" si="2"/>
        <v>D.1.B.</v>
      </c>
      <c r="B169" s="131">
        <v>166</v>
      </c>
      <c r="C169" s="127" t="s">
        <v>317</v>
      </c>
      <c r="D169" s="63" t="s">
        <v>548</v>
      </c>
      <c r="E169" s="63" t="s">
        <v>549</v>
      </c>
      <c r="F169" s="151"/>
    </row>
    <row r="170" spans="1:6" ht="25.15" customHeight="1" x14ac:dyDescent="0.25">
      <c r="A170" s="97" t="str">
        <f t="shared" si="2"/>
        <v>D.1.B.</v>
      </c>
      <c r="B170" s="131">
        <v>167</v>
      </c>
      <c r="C170" s="127" t="s">
        <v>318</v>
      </c>
      <c r="D170" s="63" t="s">
        <v>548</v>
      </c>
      <c r="E170" s="63" t="s">
        <v>549</v>
      </c>
      <c r="F170" s="151"/>
    </row>
    <row r="171" spans="1:6" ht="25.15" customHeight="1" x14ac:dyDescent="0.25">
      <c r="A171" s="97" t="str">
        <f t="shared" si="2"/>
        <v>D.1.B.</v>
      </c>
      <c r="B171" s="131">
        <v>168</v>
      </c>
      <c r="C171" s="127" t="s">
        <v>319</v>
      </c>
      <c r="D171" s="63" t="s">
        <v>548</v>
      </c>
      <c r="E171" s="63" t="s">
        <v>549</v>
      </c>
      <c r="F171" s="151"/>
    </row>
    <row r="172" spans="1:6" ht="25.15" customHeight="1" x14ac:dyDescent="0.25">
      <c r="A172" s="97" t="str">
        <f t="shared" si="2"/>
        <v>D.1.B.</v>
      </c>
      <c r="B172" s="131">
        <v>169</v>
      </c>
      <c r="C172" s="127" t="s">
        <v>320</v>
      </c>
      <c r="D172" s="63" t="s">
        <v>548</v>
      </c>
      <c r="E172" s="63" t="s">
        <v>549</v>
      </c>
      <c r="F172" s="151"/>
    </row>
    <row r="173" spans="1:6" ht="25.15" customHeight="1" x14ac:dyDescent="0.25">
      <c r="A173" s="97" t="str">
        <f t="shared" si="2"/>
        <v>D.1.B.</v>
      </c>
      <c r="B173" s="131">
        <v>170</v>
      </c>
      <c r="C173" s="127" t="s">
        <v>321</v>
      </c>
      <c r="D173" s="63" t="s">
        <v>548</v>
      </c>
      <c r="E173" s="63" t="s">
        <v>549</v>
      </c>
      <c r="F173" s="151"/>
    </row>
    <row r="174" spans="1:6" ht="25.15" customHeight="1" x14ac:dyDescent="0.25">
      <c r="A174" s="97" t="str">
        <f t="shared" si="2"/>
        <v>D.1.B.</v>
      </c>
      <c r="B174" s="131">
        <v>171</v>
      </c>
      <c r="C174" s="127" t="s">
        <v>322</v>
      </c>
      <c r="D174" s="63" t="s">
        <v>548</v>
      </c>
      <c r="E174" s="63" t="s">
        <v>549</v>
      </c>
      <c r="F174" s="151"/>
    </row>
    <row r="175" spans="1:6" ht="25.15" customHeight="1" x14ac:dyDescent="0.25">
      <c r="A175" s="97" t="str">
        <f t="shared" si="2"/>
        <v>D.1.B.</v>
      </c>
      <c r="B175" s="131">
        <v>172</v>
      </c>
      <c r="C175" s="127" t="s">
        <v>323</v>
      </c>
      <c r="D175" s="63" t="s">
        <v>548</v>
      </c>
      <c r="E175" s="63" t="s">
        <v>549</v>
      </c>
      <c r="F175" s="151"/>
    </row>
    <row r="176" spans="1:6" ht="25.15" customHeight="1" x14ac:dyDescent="0.25">
      <c r="A176" s="97" t="str">
        <f t="shared" si="2"/>
        <v>D.1.B.</v>
      </c>
      <c r="B176" s="131">
        <v>173</v>
      </c>
      <c r="C176" s="127" t="s">
        <v>324</v>
      </c>
      <c r="D176" s="63" t="s">
        <v>548</v>
      </c>
      <c r="E176" s="63" t="s">
        <v>549</v>
      </c>
      <c r="F176" s="151"/>
    </row>
    <row r="177" spans="1:6" ht="25.15" customHeight="1" x14ac:dyDescent="0.25">
      <c r="A177" s="97" t="str">
        <f t="shared" si="2"/>
        <v>D.1.B.</v>
      </c>
      <c r="B177" s="131">
        <v>174</v>
      </c>
      <c r="C177" s="127" t="s">
        <v>325</v>
      </c>
      <c r="D177" s="63" t="s">
        <v>548</v>
      </c>
      <c r="E177" s="63" t="s">
        <v>549</v>
      </c>
      <c r="F177" s="151"/>
    </row>
    <row r="178" spans="1:6" ht="25.15" customHeight="1" x14ac:dyDescent="0.25">
      <c r="A178" s="97" t="str">
        <f t="shared" si="2"/>
        <v>D.1.B.</v>
      </c>
      <c r="B178" s="131">
        <v>175</v>
      </c>
      <c r="C178" s="127" t="s">
        <v>326</v>
      </c>
      <c r="D178" s="63" t="s">
        <v>548</v>
      </c>
      <c r="E178" s="63" t="s">
        <v>549</v>
      </c>
      <c r="F178" s="151"/>
    </row>
    <row r="179" spans="1:6" ht="25.15" customHeight="1" x14ac:dyDescent="0.25">
      <c r="A179" s="97" t="str">
        <f t="shared" si="2"/>
        <v>D.1.B.</v>
      </c>
      <c r="B179" s="131">
        <v>176</v>
      </c>
      <c r="C179" s="127" t="s">
        <v>327</v>
      </c>
      <c r="D179" s="63" t="s">
        <v>548</v>
      </c>
      <c r="E179" s="63" t="s">
        <v>549</v>
      </c>
      <c r="F179" s="151"/>
    </row>
    <row r="180" spans="1:6" ht="25.15" customHeight="1" x14ac:dyDescent="0.25">
      <c r="A180" s="97" t="str">
        <f t="shared" si="2"/>
        <v>D.1.B.</v>
      </c>
      <c r="B180" s="131">
        <v>177</v>
      </c>
      <c r="C180" s="127" t="s">
        <v>328</v>
      </c>
      <c r="D180" s="63" t="s">
        <v>548</v>
      </c>
      <c r="E180" s="63" t="s">
        <v>549</v>
      </c>
      <c r="F180" s="151"/>
    </row>
    <row r="181" spans="1:6" ht="25.15" customHeight="1" x14ac:dyDescent="0.25">
      <c r="A181" s="97" t="str">
        <f t="shared" si="2"/>
        <v>D.1.B.</v>
      </c>
      <c r="B181" s="131">
        <v>178</v>
      </c>
      <c r="C181" s="127" t="s">
        <v>329</v>
      </c>
      <c r="D181" s="63" t="s">
        <v>548</v>
      </c>
      <c r="E181" s="63" t="s">
        <v>549</v>
      </c>
      <c r="F181" s="151"/>
    </row>
    <row r="182" spans="1:6" ht="25.15" customHeight="1" x14ac:dyDescent="0.25">
      <c r="A182" s="97" t="str">
        <f t="shared" si="2"/>
        <v>D.1.B.</v>
      </c>
      <c r="B182" s="131">
        <v>179</v>
      </c>
      <c r="C182" s="127" t="s">
        <v>330</v>
      </c>
      <c r="D182" s="63" t="s">
        <v>548</v>
      </c>
      <c r="E182" s="63" t="s">
        <v>549</v>
      </c>
      <c r="F182" s="151"/>
    </row>
    <row r="183" spans="1:6" ht="25.15" customHeight="1" x14ac:dyDescent="0.25">
      <c r="A183" s="97" t="str">
        <f t="shared" si="2"/>
        <v>D.1.B.</v>
      </c>
      <c r="B183" s="131">
        <v>180</v>
      </c>
      <c r="C183" s="127" t="s">
        <v>331</v>
      </c>
      <c r="D183" s="63" t="s">
        <v>548</v>
      </c>
      <c r="E183" s="63" t="s">
        <v>549</v>
      </c>
      <c r="F183" s="151"/>
    </row>
    <row r="184" spans="1:6" ht="25.15" customHeight="1" x14ac:dyDescent="0.25">
      <c r="A184" s="97" t="str">
        <f t="shared" si="2"/>
        <v>D.1.B.</v>
      </c>
      <c r="B184" s="131">
        <v>181</v>
      </c>
      <c r="C184" s="127" t="s">
        <v>332</v>
      </c>
      <c r="D184" s="63" t="s">
        <v>548</v>
      </c>
      <c r="E184" s="63" t="s">
        <v>549</v>
      </c>
      <c r="F184" s="151"/>
    </row>
    <row r="185" spans="1:6" ht="25.15" customHeight="1" x14ac:dyDescent="0.25">
      <c r="A185" s="97" t="str">
        <f t="shared" si="2"/>
        <v>D.1.B.</v>
      </c>
      <c r="B185" s="131">
        <v>182</v>
      </c>
      <c r="C185" s="127" t="s">
        <v>333</v>
      </c>
      <c r="D185" s="63" t="s">
        <v>548</v>
      </c>
      <c r="E185" s="63" t="s">
        <v>549</v>
      </c>
      <c r="F185" s="151"/>
    </row>
    <row r="186" spans="1:6" ht="25.15" customHeight="1" x14ac:dyDescent="0.25">
      <c r="A186" s="97" t="str">
        <f t="shared" si="2"/>
        <v>D.1.B.</v>
      </c>
      <c r="B186" s="131">
        <v>183</v>
      </c>
      <c r="C186" s="127" t="s">
        <v>334</v>
      </c>
      <c r="D186" s="63" t="s">
        <v>548</v>
      </c>
      <c r="E186" s="63" t="s">
        <v>549</v>
      </c>
      <c r="F186" s="151"/>
    </row>
    <row r="187" spans="1:6" ht="25.15" customHeight="1" x14ac:dyDescent="0.25">
      <c r="A187" s="97" t="str">
        <f t="shared" si="2"/>
        <v>D.1.B.</v>
      </c>
      <c r="B187" s="131">
        <v>184</v>
      </c>
      <c r="C187" s="127" t="s">
        <v>335</v>
      </c>
      <c r="D187" s="63" t="s">
        <v>548</v>
      </c>
      <c r="E187" s="63" t="s">
        <v>549</v>
      </c>
      <c r="F187" s="151"/>
    </row>
    <row r="188" spans="1:6" ht="25.15" customHeight="1" x14ac:dyDescent="0.25">
      <c r="A188" s="97" t="str">
        <f t="shared" si="2"/>
        <v>D.1.B.</v>
      </c>
      <c r="B188" s="131">
        <v>185</v>
      </c>
      <c r="C188" s="127" t="s">
        <v>336</v>
      </c>
      <c r="D188" s="63" t="s">
        <v>548</v>
      </c>
      <c r="E188" s="63" t="s">
        <v>549</v>
      </c>
      <c r="F188" s="151"/>
    </row>
    <row r="189" spans="1:6" ht="25.15" customHeight="1" x14ac:dyDescent="0.25">
      <c r="A189" s="97" t="str">
        <f t="shared" si="2"/>
        <v>D.1.B.</v>
      </c>
      <c r="B189" s="131">
        <v>186</v>
      </c>
      <c r="C189" s="127" t="s">
        <v>337</v>
      </c>
      <c r="D189" s="63" t="s">
        <v>548</v>
      </c>
      <c r="E189" s="63" t="s">
        <v>549</v>
      </c>
      <c r="F189" s="151"/>
    </row>
    <row r="190" spans="1:6" ht="25.15" customHeight="1" x14ac:dyDescent="0.25">
      <c r="A190" s="97" t="str">
        <f t="shared" si="2"/>
        <v>D.1.B.</v>
      </c>
      <c r="B190" s="131">
        <v>187</v>
      </c>
      <c r="C190" s="127" t="s">
        <v>338</v>
      </c>
      <c r="D190" s="63" t="s">
        <v>548</v>
      </c>
      <c r="E190" s="63" t="s">
        <v>549</v>
      </c>
      <c r="F190" s="151"/>
    </row>
    <row r="191" spans="1:6" ht="25.15" customHeight="1" x14ac:dyDescent="0.25">
      <c r="A191" s="97" t="str">
        <f t="shared" si="2"/>
        <v>D.1.B.</v>
      </c>
      <c r="B191" s="131">
        <v>188</v>
      </c>
      <c r="C191" s="127" t="s">
        <v>339</v>
      </c>
      <c r="D191" s="63" t="s">
        <v>548</v>
      </c>
      <c r="E191" s="63" t="s">
        <v>549</v>
      </c>
      <c r="F191" s="151"/>
    </row>
    <row r="192" spans="1:6" ht="25.15" customHeight="1" x14ac:dyDescent="0.25">
      <c r="A192" s="97" t="str">
        <f t="shared" si="2"/>
        <v>D.1.B.</v>
      </c>
      <c r="B192" s="131">
        <v>189</v>
      </c>
      <c r="C192" s="127" t="s">
        <v>546</v>
      </c>
      <c r="D192" s="63" t="s">
        <v>548</v>
      </c>
      <c r="E192" s="63" t="s">
        <v>549</v>
      </c>
      <c r="F192" s="151"/>
    </row>
    <row r="193" spans="1:6" ht="25.15" customHeight="1" x14ac:dyDescent="0.25">
      <c r="A193" s="97" t="str">
        <f t="shared" si="2"/>
        <v>D.1.B.</v>
      </c>
      <c r="B193" s="131">
        <v>190</v>
      </c>
      <c r="C193" s="127" t="s">
        <v>547</v>
      </c>
      <c r="D193" s="63" t="s">
        <v>548</v>
      </c>
      <c r="E193" s="63" t="s">
        <v>549</v>
      </c>
      <c r="F193" s="151"/>
    </row>
    <row r="194" spans="1:6" ht="25.15" customHeight="1" x14ac:dyDescent="0.25">
      <c r="A194" s="97" t="str">
        <f t="shared" si="2"/>
        <v>D.1.B.</v>
      </c>
      <c r="B194" s="131">
        <v>191</v>
      </c>
      <c r="C194" s="127" t="s">
        <v>340</v>
      </c>
      <c r="D194" s="63" t="s">
        <v>548</v>
      </c>
      <c r="E194" s="63" t="s">
        <v>549</v>
      </c>
      <c r="F194" s="151"/>
    </row>
    <row r="195" spans="1:6" ht="25.15" customHeight="1" x14ac:dyDescent="0.25">
      <c r="A195" s="97" t="str">
        <f t="shared" si="2"/>
        <v>D.1.B.</v>
      </c>
      <c r="B195" s="131">
        <v>192</v>
      </c>
      <c r="C195" s="127" t="s">
        <v>341</v>
      </c>
      <c r="D195" s="63" t="s">
        <v>548</v>
      </c>
      <c r="E195" s="63" t="s">
        <v>549</v>
      </c>
      <c r="F195" s="151"/>
    </row>
    <row r="196" spans="1:6" ht="25.15" customHeight="1" x14ac:dyDescent="0.25">
      <c r="A196" s="97" t="str">
        <f t="shared" si="2"/>
        <v>D.1.B.</v>
      </c>
      <c r="B196" s="131">
        <v>193</v>
      </c>
      <c r="C196" s="127" t="s">
        <v>342</v>
      </c>
      <c r="D196" s="63" t="s">
        <v>548</v>
      </c>
      <c r="E196" s="63" t="s">
        <v>549</v>
      </c>
      <c r="F196" s="151"/>
    </row>
    <row r="197" spans="1:6" ht="25.15" customHeight="1" x14ac:dyDescent="0.25">
      <c r="A197" s="97" t="str">
        <f t="shared" si="2"/>
        <v>D.1.B.</v>
      </c>
      <c r="B197" s="131">
        <v>194</v>
      </c>
      <c r="C197" s="126" t="s">
        <v>554</v>
      </c>
      <c r="D197" s="63" t="s">
        <v>548</v>
      </c>
      <c r="E197" s="63" t="s">
        <v>549</v>
      </c>
      <c r="F197" s="151"/>
    </row>
    <row r="198" spans="1:6" ht="25.15" customHeight="1" x14ac:dyDescent="0.25">
      <c r="A198" s="97" t="str">
        <f t="shared" ref="A198:A259" si="3">IF(B198&gt;0,"D.1.B.","")</f>
        <v>D.1.B.</v>
      </c>
      <c r="B198" s="131">
        <v>195</v>
      </c>
      <c r="C198" s="126" t="s">
        <v>343</v>
      </c>
      <c r="D198" s="63" t="s">
        <v>548</v>
      </c>
      <c r="E198" s="63" t="s">
        <v>549</v>
      </c>
      <c r="F198" s="151"/>
    </row>
    <row r="199" spans="1:6" ht="25.15" customHeight="1" x14ac:dyDescent="0.25">
      <c r="A199" s="97" t="str">
        <f t="shared" si="3"/>
        <v>D.1.B.</v>
      </c>
      <c r="B199" s="131">
        <v>196</v>
      </c>
      <c r="C199" s="126" t="s">
        <v>344</v>
      </c>
      <c r="D199" s="63" t="s">
        <v>548</v>
      </c>
      <c r="E199" s="63" t="s">
        <v>549</v>
      </c>
      <c r="F199" s="151"/>
    </row>
    <row r="200" spans="1:6" ht="25.15" customHeight="1" x14ac:dyDescent="0.25">
      <c r="A200" s="97" t="str">
        <f t="shared" si="3"/>
        <v>D.1.B.</v>
      </c>
      <c r="B200" s="131">
        <v>197</v>
      </c>
      <c r="C200" s="126" t="s">
        <v>42</v>
      </c>
      <c r="D200" s="63" t="s">
        <v>548</v>
      </c>
      <c r="E200" s="63" t="s">
        <v>549</v>
      </c>
      <c r="F200" s="151"/>
    </row>
    <row r="201" spans="1:6" ht="25.15" customHeight="1" x14ac:dyDescent="0.25">
      <c r="A201" s="97" t="str">
        <f t="shared" si="3"/>
        <v>D.1.B.</v>
      </c>
      <c r="B201" s="131">
        <v>198</v>
      </c>
      <c r="C201" s="126" t="s">
        <v>345</v>
      </c>
      <c r="D201" s="63" t="s">
        <v>548</v>
      </c>
      <c r="E201" s="63" t="s">
        <v>549</v>
      </c>
      <c r="F201" s="151"/>
    </row>
    <row r="202" spans="1:6" ht="25.15" customHeight="1" x14ac:dyDescent="0.25">
      <c r="A202" s="97" t="str">
        <f t="shared" si="3"/>
        <v>D.1.B.</v>
      </c>
      <c r="B202" s="131">
        <v>199</v>
      </c>
      <c r="C202" s="127" t="s">
        <v>45</v>
      </c>
      <c r="D202" s="63" t="s">
        <v>548</v>
      </c>
      <c r="E202" s="63" t="s">
        <v>549</v>
      </c>
      <c r="F202" s="151"/>
    </row>
    <row r="203" spans="1:6" ht="25.15" customHeight="1" x14ac:dyDescent="0.25">
      <c r="A203" s="97" t="str">
        <f t="shared" si="3"/>
        <v>D.1.B.</v>
      </c>
      <c r="B203" s="131">
        <v>200</v>
      </c>
      <c r="C203" s="127" t="s">
        <v>346</v>
      </c>
      <c r="D203" s="63" t="s">
        <v>548</v>
      </c>
      <c r="E203" s="63" t="s">
        <v>549</v>
      </c>
      <c r="F203" s="151"/>
    </row>
    <row r="204" spans="1:6" ht="25.15" customHeight="1" x14ac:dyDescent="0.25">
      <c r="A204" s="97" t="str">
        <f t="shared" si="3"/>
        <v>D.1.B.</v>
      </c>
      <c r="B204" s="131">
        <v>201</v>
      </c>
      <c r="C204" s="127" t="s">
        <v>347</v>
      </c>
      <c r="D204" s="63" t="s">
        <v>548</v>
      </c>
      <c r="E204" s="63" t="s">
        <v>549</v>
      </c>
      <c r="F204" s="151"/>
    </row>
    <row r="205" spans="1:6" ht="25.15" customHeight="1" x14ac:dyDescent="0.25">
      <c r="A205" s="97" t="str">
        <f t="shared" si="3"/>
        <v>D.1.B.</v>
      </c>
      <c r="B205" s="131">
        <v>202</v>
      </c>
      <c r="C205" s="127" t="s">
        <v>348</v>
      </c>
      <c r="D205" s="63" t="s">
        <v>548</v>
      </c>
      <c r="E205" s="63" t="s">
        <v>549</v>
      </c>
      <c r="F205" s="151"/>
    </row>
    <row r="206" spans="1:6" ht="25.15" customHeight="1" x14ac:dyDescent="0.25">
      <c r="A206" s="97" t="str">
        <f t="shared" si="3"/>
        <v>D.1.B.</v>
      </c>
      <c r="B206" s="131">
        <v>203</v>
      </c>
      <c r="C206" s="127" t="s">
        <v>349</v>
      </c>
      <c r="D206" s="63" t="s">
        <v>548</v>
      </c>
      <c r="E206" s="63" t="s">
        <v>549</v>
      </c>
      <c r="F206" s="151"/>
    </row>
    <row r="207" spans="1:6" ht="25.15" customHeight="1" x14ac:dyDescent="0.25">
      <c r="A207" s="97" t="str">
        <f t="shared" si="3"/>
        <v>D.1.B.</v>
      </c>
      <c r="B207" s="131">
        <v>204</v>
      </c>
      <c r="C207" s="127" t="s">
        <v>350</v>
      </c>
      <c r="D207" s="63" t="s">
        <v>548</v>
      </c>
      <c r="E207" s="63" t="s">
        <v>549</v>
      </c>
      <c r="F207" s="151"/>
    </row>
    <row r="208" spans="1:6" ht="25.15" customHeight="1" x14ac:dyDescent="0.25">
      <c r="A208" s="97" t="str">
        <f t="shared" si="3"/>
        <v>D.1.B.</v>
      </c>
      <c r="B208" s="131">
        <v>205</v>
      </c>
      <c r="C208" s="127" t="s">
        <v>351</v>
      </c>
      <c r="D208" s="63" t="s">
        <v>548</v>
      </c>
      <c r="E208" s="63" t="s">
        <v>549</v>
      </c>
      <c r="F208" s="151"/>
    </row>
    <row r="209" spans="1:6" ht="25.15" customHeight="1" x14ac:dyDescent="0.25">
      <c r="A209" s="97" t="str">
        <f t="shared" si="3"/>
        <v>D.1.B.</v>
      </c>
      <c r="B209" s="131">
        <v>206</v>
      </c>
      <c r="C209" s="127" t="s">
        <v>352</v>
      </c>
      <c r="D209" s="63" t="s">
        <v>548</v>
      </c>
      <c r="E209" s="63" t="s">
        <v>549</v>
      </c>
      <c r="F209" s="151"/>
    </row>
    <row r="210" spans="1:6" ht="25.15" customHeight="1" x14ac:dyDescent="0.25">
      <c r="A210" s="97" t="str">
        <f t="shared" si="3"/>
        <v>D.1.B.</v>
      </c>
      <c r="B210" s="131">
        <v>207</v>
      </c>
      <c r="C210" s="127" t="s">
        <v>353</v>
      </c>
      <c r="D210" s="63" t="s">
        <v>548</v>
      </c>
      <c r="E210" s="63" t="s">
        <v>549</v>
      </c>
      <c r="F210" s="151"/>
    </row>
    <row r="211" spans="1:6" ht="25.15" customHeight="1" x14ac:dyDescent="0.25">
      <c r="A211" s="97" t="str">
        <f t="shared" si="3"/>
        <v>D.1.B.</v>
      </c>
      <c r="B211" s="131">
        <v>208</v>
      </c>
      <c r="C211" s="127" t="s">
        <v>354</v>
      </c>
      <c r="D211" s="63" t="s">
        <v>548</v>
      </c>
      <c r="E211" s="63" t="s">
        <v>549</v>
      </c>
      <c r="F211" s="151"/>
    </row>
    <row r="212" spans="1:6" ht="25.15" customHeight="1" x14ac:dyDescent="0.25">
      <c r="A212" s="97" t="str">
        <f t="shared" si="3"/>
        <v>D.1.B.</v>
      </c>
      <c r="B212" s="131">
        <v>209</v>
      </c>
      <c r="C212" s="127" t="s">
        <v>355</v>
      </c>
      <c r="D212" s="63" t="s">
        <v>548</v>
      </c>
      <c r="E212" s="63" t="s">
        <v>549</v>
      </c>
      <c r="F212" s="151"/>
    </row>
    <row r="213" spans="1:6" ht="25.15" customHeight="1" x14ac:dyDescent="0.25">
      <c r="A213" s="97" t="str">
        <f t="shared" si="3"/>
        <v>D.1.B.</v>
      </c>
      <c r="B213" s="131">
        <v>210</v>
      </c>
      <c r="C213" s="127" t="s">
        <v>356</v>
      </c>
      <c r="D213" s="63" t="s">
        <v>548</v>
      </c>
      <c r="E213" s="63" t="s">
        <v>549</v>
      </c>
      <c r="F213" s="151"/>
    </row>
    <row r="214" spans="1:6" ht="25.15" customHeight="1" x14ac:dyDescent="0.25">
      <c r="A214" s="97" t="str">
        <f t="shared" si="3"/>
        <v>D.1.B.</v>
      </c>
      <c r="B214" s="131">
        <v>211</v>
      </c>
      <c r="C214" s="127" t="s">
        <v>357</v>
      </c>
      <c r="D214" s="63" t="s">
        <v>548</v>
      </c>
      <c r="E214" s="63" t="s">
        <v>549</v>
      </c>
      <c r="F214" s="151"/>
    </row>
    <row r="215" spans="1:6" ht="25.15" customHeight="1" x14ac:dyDescent="0.25">
      <c r="A215" s="97" t="str">
        <f t="shared" si="3"/>
        <v>D.1.B.</v>
      </c>
      <c r="B215" s="131">
        <v>212</v>
      </c>
      <c r="C215" s="127" t="s">
        <v>358</v>
      </c>
      <c r="D215" s="63" t="s">
        <v>548</v>
      </c>
      <c r="E215" s="63" t="s">
        <v>549</v>
      </c>
      <c r="F215" s="151"/>
    </row>
    <row r="216" spans="1:6" ht="25.15" customHeight="1" x14ac:dyDescent="0.25">
      <c r="A216" s="97" t="str">
        <f t="shared" si="3"/>
        <v>D.1.B.</v>
      </c>
      <c r="B216" s="131">
        <v>213</v>
      </c>
      <c r="C216" s="127" t="s">
        <v>359</v>
      </c>
      <c r="D216" s="63" t="s">
        <v>548</v>
      </c>
      <c r="E216" s="63" t="s">
        <v>549</v>
      </c>
      <c r="F216" s="151"/>
    </row>
    <row r="217" spans="1:6" ht="25.15" customHeight="1" x14ac:dyDescent="0.25">
      <c r="A217" s="97" t="str">
        <f t="shared" si="3"/>
        <v>D.1.B.</v>
      </c>
      <c r="B217" s="131">
        <v>214</v>
      </c>
      <c r="C217" s="127" t="s">
        <v>360</v>
      </c>
      <c r="D217" s="63" t="s">
        <v>548</v>
      </c>
      <c r="E217" s="63" t="s">
        <v>549</v>
      </c>
      <c r="F217" s="151"/>
    </row>
    <row r="218" spans="1:6" ht="25.15" customHeight="1" x14ac:dyDescent="0.25">
      <c r="A218" s="97" t="str">
        <f t="shared" si="3"/>
        <v>D.1.B.</v>
      </c>
      <c r="B218" s="131">
        <v>215</v>
      </c>
      <c r="C218" s="127" t="s">
        <v>361</v>
      </c>
      <c r="D218" s="63" t="s">
        <v>548</v>
      </c>
      <c r="E218" s="63" t="s">
        <v>549</v>
      </c>
      <c r="F218" s="151"/>
    </row>
    <row r="219" spans="1:6" ht="25.15" customHeight="1" x14ac:dyDescent="0.25">
      <c r="A219" s="97" t="str">
        <f t="shared" si="3"/>
        <v>D.1.B.</v>
      </c>
      <c r="B219" s="131">
        <v>216</v>
      </c>
      <c r="C219" s="127" t="s">
        <v>362</v>
      </c>
      <c r="D219" s="63" t="s">
        <v>548</v>
      </c>
      <c r="E219" s="63" t="s">
        <v>549</v>
      </c>
      <c r="F219" s="151"/>
    </row>
    <row r="220" spans="1:6" ht="25.15" customHeight="1" x14ac:dyDescent="0.25">
      <c r="A220" s="97" t="str">
        <f t="shared" si="3"/>
        <v>D.1.B.</v>
      </c>
      <c r="B220" s="131">
        <v>217</v>
      </c>
      <c r="C220" s="127" t="s">
        <v>363</v>
      </c>
      <c r="D220" s="63" t="s">
        <v>548</v>
      </c>
      <c r="E220" s="63" t="s">
        <v>549</v>
      </c>
      <c r="F220" s="151"/>
    </row>
    <row r="221" spans="1:6" ht="25.15" customHeight="1" x14ac:dyDescent="0.25">
      <c r="A221" s="97" t="str">
        <f t="shared" si="3"/>
        <v>D.1.B.</v>
      </c>
      <c r="B221" s="131">
        <v>218</v>
      </c>
      <c r="C221" s="127" t="s">
        <v>364</v>
      </c>
      <c r="D221" s="63" t="s">
        <v>548</v>
      </c>
      <c r="E221" s="63" t="s">
        <v>549</v>
      </c>
      <c r="F221" s="151"/>
    </row>
    <row r="222" spans="1:6" ht="25.15" customHeight="1" x14ac:dyDescent="0.25">
      <c r="A222" s="97" t="str">
        <f t="shared" si="3"/>
        <v>D.1.B.</v>
      </c>
      <c r="B222" s="131">
        <v>219</v>
      </c>
      <c r="C222" s="127" t="s">
        <v>365</v>
      </c>
      <c r="D222" s="63" t="s">
        <v>548</v>
      </c>
      <c r="E222" s="63" t="s">
        <v>549</v>
      </c>
      <c r="F222" s="151"/>
    </row>
    <row r="223" spans="1:6" ht="25.15" customHeight="1" x14ac:dyDescent="0.25">
      <c r="A223" s="97" t="str">
        <f t="shared" si="3"/>
        <v>D.1.B.</v>
      </c>
      <c r="B223" s="131">
        <v>220</v>
      </c>
      <c r="C223" s="127" t="s">
        <v>342</v>
      </c>
      <c r="D223" s="63" t="s">
        <v>548</v>
      </c>
      <c r="E223" s="63" t="s">
        <v>549</v>
      </c>
      <c r="F223" s="151"/>
    </row>
    <row r="224" spans="1:6" ht="25.15" customHeight="1" x14ac:dyDescent="0.25">
      <c r="A224" s="97" t="str">
        <f t="shared" si="3"/>
        <v>D.1.B.</v>
      </c>
      <c r="B224" s="131">
        <v>221</v>
      </c>
      <c r="C224" s="127" t="s">
        <v>366</v>
      </c>
      <c r="D224" s="63" t="s">
        <v>548</v>
      </c>
      <c r="E224" s="63" t="s">
        <v>549</v>
      </c>
      <c r="F224" s="151"/>
    </row>
    <row r="225" spans="1:6" ht="25.15" customHeight="1" x14ac:dyDescent="0.25">
      <c r="A225" s="97" t="str">
        <f t="shared" si="3"/>
        <v>D.1.B.</v>
      </c>
      <c r="B225" s="131">
        <v>222</v>
      </c>
      <c r="C225" s="127" t="s">
        <v>367</v>
      </c>
      <c r="D225" s="63" t="s">
        <v>548</v>
      </c>
      <c r="E225" s="63" t="s">
        <v>549</v>
      </c>
      <c r="F225" s="151"/>
    </row>
    <row r="226" spans="1:6" ht="25.15" customHeight="1" x14ac:dyDescent="0.25">
      <c r="A226" s="97" t="str">
        <f t="shared" si="3"/>
        <v>D.1.B.</v>
      </c>
      <c r="B226" s="131">
        <v>223</v>
      </c>
      <c r="C226" s="127" t="s">
        <v>368</v>
      </c>
      <c r="D226" s="63" t="s">
        <v>548</v>
      </c>
      <c r="E226" s="63" t="s">
        <v>549</v>
      </c>
      <c r="F226" s="151"/>
    </row>
    <row r="227" spans="1:6" ht="25.15" customHeight="1" x14ac:dyDescent="0.25">
      <c r="A227" s="97" t="str">
        <f t="shared" si="3"/>
        <v>D.1.B.</v>
      </c>
      <c r="B227" s="131">
        <v>224</v>
      </c>
      <c r="C227" s="127" t="s">
        <v>369</v>
      </c>
      <c r="D227" s="63" t="s">
        <v>548</v>
      </c>
      <c r="E227" s="63" t="s">
        <v>549</v>
      </c>
      <c r="F227" s="151"/>
    </row>
    <row r="228" spans="1:6" ht="25.15" customHeight="1" x14ac:dyDescent="0.25">
      <c r="A228" s="97" t="str">
        <f t="shared" si="3"/>
        <v>D.1.B.</v>
      </c>
      <c r="B228" s="131">
        <v>225</v>
      </c>
      <c r="C228" s="127" t="s">
        <v>370</v>
      </c>
      <c r="D228" s="63" t="s">
        <v>548</v>
      </c>
      <c r="E228" s="63" t="s">
        <v>549</v>
      </c>
      <c r="F228" s="151"/>
    </row>
    <row r="229" spans="1:6" ht="25.15" customHeight="1" x14ac:dyDescent="0.25">
      <c r="A229" s="97" t="str">
        <f t="shared" si="3"/>
        <v>D.1.B.</v>
      </c>
      <c r="B229" s="131">
        <v>226</v>
      </c>
      <c r="C229" s="127" t="s">
        <v>371</v>
      </c>
      <c r="D229" s="63" t="s">
        <v>548</v>
      </c>
      <c r="E229" s="63" t="s">
        <v>549</v>
      </c>
      <c r="F229" s="151"/>
    </row>
    <row r="230" spans="1:6" ht="25.15" customHeight="1" x14ac:dyDescent="0.25">
      <c r="A230" s="97" t="str">
        <f t="shared" si="3"/>
        <v>D.1.B.</v>
      </c>
      <c r="B230" s="131">
        <v>227</v>
      </c>
      <c r="C230" s="127" t="s">
        <v>372</v>
      </c>
      <c r="D230" s="63" t="s">
        <v>548</v>
      </c>
      <c r="E230" s="63" t="s">
        <v>549</v>
      </c>
      <c r="F230" s="151"/>
    </row>
    <row r="231" spans="1:6" ht="25.15" customHeight="1" x14ac:dyDescent="0.25">
      <c r="A231" s="97" t="str">
        <f t="shared" si="3"/>
        <v>D.1.B.</v>
      </c>
      <c r="B231" s="131">
        <v>228</v>
      </c>
      <c r="C231" s="127" t="s">
        <v>373</v>
      </c>
      <c r="D231" s="63" t="s">
        <v>548</v>
      </c>
      <c r="E231" s="63" t="s">
        <v>549</v>
      </c>
      <c r="F231" s="151"/>
    </row>
    <row r="232" spans="1:6" ht="25.15" customHeight="1" x14ac:dyDescent="0.25">
      <c r="A232" s="97" t="str">
        <f t="shared" si="3"/>
        <v>D.1.B.</v>
      </c>
      <c r="B232" s="131">
        <v>229</v>
      </c>
      <c r="C232" s="127" t="s">
        <v>374</v>
      </c>
      <c r="D232" s="63" t="s">
        <v>548</v>
      </c>
      <c r="E232" s="63" t="s">
        <v>549</v>
      </c>
      <c r="F232" s="151"/>
    </row>
    <row r="233" spans="1:6" ht="25.15" customHeight="1" x14ac:dyDescent="0.25">
      <c r="A233" s="97" t="str">
        <f t="shared" si="3"/>
        <v>D.1.B.</v>
      </c>
      <c r="B233" s="131">
        <v>230</v>
      </c>
      <c r="C233" s="127" t="s">
        <v>375</v>
      </c>
      <c r="D233" s="63" t="s">
        <v>548</v>
      </c>
      <c r="E233" s="63" t="s">
        <v>549</v>
      </c>
      <c r="F233" s="151"/>
    </row>
    <row r="234" spans="1:6" ht="25.15" customHeight="1" x14ac:dyDescent="0.25">
      <c r="A234" s="97" t="str">
        <f t="shared" si="3"/>
        <v>D.1.B.</v>
      </c>
      <c r="B234" s="131">
        <v>231</v>
      </c>
      <c r="C234" s="127" t="s">
        <v>376</v>
      </c>
      <c r="D234" s="63" t="s">
        <v>548</v>
      </c>
      <c r="E234" s="63" t="s">
        <v>549</v>
      </c>
      <c r="F234" s="151"/>
    </row>
    <row r="235" spans="1:6" ht="25.15" customHeight="1" x14ac:dyDescent="0.25">
      <c r="A235" s="97" t="str">
        <f t="shared" si="3"/>
        <v>D.1.B.</v>
      </c>
      <c r="B235" s="131">
        <v>232</v>
      </c>
      <c r="C235" s="127" t="s">
        <v>377</v>
      </c>
      <c r="D235" s="63" t="s">
        <v>548</v>
      </c>
      <c r="E235" s="63" t="s">
        <v>549</v>
      </c>
      <c r="F235" s="151"/>
    </row>
    <row r="236" spans="1:6" ht="25.15" customHeight="1" x14ac:dyDescent="0.25">
      <c r="A236" s="97" t="str">
        <f t="shared" si="3"/>
        <v>D.1.B.</v>
      </c>
      <c r="B236" s="131">
        <v>233</v>
      </c>
      <c r="C236" s="127" t="s">
        <v>53</v>
      </c>
      <c r="D236" s="63" t="s">
        <v>548</v>
      </c>
      <c r="E236" s="63" t="s">
        <v>549</v>
      </c>
      <c r="F236" s="151"/>
    </row>
    <row r="237" spans="1:6" ht="25.15" customHeight="1" x14ac:dyDescent="0.25">
      <c r="A237" s="97" t="str">
        <f t="shared" si="3"/>
        <v>D.1.B.</v>
      </c>
      <c r="B237" s="131">
        <v>234</v>
      </c>
      <c r="C237" s="127" t="s">
        <v>378</v>
      </c>
      <c r="D237" s="63" t="s">
        <v>548</v>
      </c>
      <c r="E237" s="63" t="s">
        <v>549</v>
      </c>
      <c r="F237" s="151"/>
    </row>
    <row r="238" spans="1:6" ht="25.15" customHeight="1" x14ac:dyDescent="0.25">
      <c r="A238" s="97" t="str">
        <f t="shared" si="3"/>
        <v>D.1.B.</v>
      </c>
      <c r="B238" s="131">
        <v>235</v>
      </c>
      <c r="C238" s="127" t="s">
        <v>379</v>
      </c>
      <c r="D238" s="63" t="s">
        <v>548</v>
      </c>
      <c r="E238" s="63" t="s">
        <v>549</v>
      </c>
      <c r="F238" s="151"/>
    </row>
    <row r="239" spans="1:6" ht="25.15" customHeight="1" x14ac:dyDescent="0.25">
      <c r="A239" s="97" t="str">
        <f t="shared" si="3"/>
        <v>D.1.B.</v>
      </c>
      <c r="B239" s="131">
        <v>236</v>
      </c>
      <c r="C239" s="127" t="s">
        <v>339</v>
      </c>
      <c r="D239" s="63" t="s">
        <v>548</v>
      </c>
      <c r="E239" s="63" t="s">
        <v>549</v>
      </c>
      <c r="F239" s="151"/>
    </row>
    <row r="240" spans="1:6" ht="25.15" customHeight="1" x14ac:dyDescent="0.25">
      <c r="A240" s="97" t="str">
        <f t="shared" si="3"/>
        <v>D.1.B.</v>
      </c>
      <c r="B240" s="131">
        <v>237</v>
      </c>
      <c r="C240" s="127" t="s">
        <v>380</v>
      </c>
      <c r="D240" s="63" t="s">
        <v>548</v>
      </c>
      <c r="E240" s="63" t="s">
        <v>549</v>
      </c>
      <c r="F240" s="151"/>
    </row>
    <row r="241" spans="1:6" ht="25.15" customHeight="1" x14ac:dyDescent="0.25">
      <c r="A241" s="97" t="str">
        <f t="shared" si="3"/>
        <v>D.1.B.</v>
      </c>
      <c r="B241" s="131">
        <v>238</v>
      </c>
      <c r="C241" s="127" t="s">
        <v>381</v>
      </c>
      <c r="D241" s="63" t="s">
        <v>548</v>
      </c>
      <c r="E241" s="63" t="s">
        <v>549</v>
      </c>
      <c r="F241" s="151"/>
    </row>
    <row r="242" spans="1:6" ht="25.15" customHeight="1" x14ac:dyDescent="0.25">
      <c r="A242" s="97" t="str">
        <f t="shared" si="3"/>
        <v>D.1.B.</v>
      </c>
      <c r="B242" s="131">
        <v>239</v>
      </c>
      <c r="C242" s="127" t="s">
        <v>340</v>
      </c>
      <c r="D242" s="63" t="s">
        <v>548</v>
      </c>
      <c r="E242" s="63" t="s">
        <v>549</v>
      </c>
      <c r="F242" s="151"/>
    </row>
    <row r="243" spans="1:6" ht="25.15" customHeight="1" x14ac:dyDescent="0.25">
      <c r="A243" s="97" t="str">
        <f t="shared" si="3"/>
        <v>D.1.B.</v>
      </c>
      <c r="B243" s="131">
        <v>240</v>
      </c>
      <c r="C243" s="127" t="s">
        <v>341</v>
      </c>
      <c r="D243" s="63" t="s">
        <v>548</v>
      </c>
      <c r="E243" s="63" t="s">
        <v>549</v>
      </c>
      <c r="F243" s="151"/>
    </row>
    <row r="244" spans="1:6" ht="25.15" customHeight="1" x14ac:dyDescent="0.25">
      <c r="A244" s="97" t="str">
        <f t="shared" si="3"/>
        <v>D.1.B.</v>
      </c>
      <c r="B244" s="131">
        <v>241</v>
      </c>
      <c r="C244" s="128" t="s">
        <v>382</v>
      </c>
      <c r="D244" s="123"/>
      <c r="E244" s="123"/>
      <c r="F244" s="152"/>
    </row>
    <row r="245" spans="1:6" ht="25.15" customHeight="1" x14ac:dyDescent="0.25">
      <c r="A245" s="97" t="str">
        <f t="shared" si="3"/>
        <v>D.1.B.</v>
      </c>
      <c r="B245" s="131">
        <v>242</v>
      </c>
      <c r="C245" s="126" t="s">
        <v>383</v>
      </c>
      <c r="D245" s="123" t="s">
        <v>555</v>
      </c>
      <c r="E245" s="123" t="s">
        <v>549</v>
      </c>
      <c r="F245" s="152"/>
    </row>
    <row r="246" spans="1:6" ht="25.15" customHeight="1" x14ac:dyDescent="0.25">
      <c r="A246" s="97" t="str">
        <f t="shared" si="3"/>
        <v>D.1.B.</v>
      </c>
      <c r="B246" s="131">
        <v>243</v>
      </c>
      <c r="C246" s="126" t="s">
        <v>384</v>
      </c>
      <c r="D246" s="123" t="s">
        <v>555</v>
      </c>
      <c r="E246" s="123" t="s">
        <v>549</v>
      </c>
      <c r="F246" s="152"/>
    </row>
    <row r="247" spans="1:6" ht="25.15" customHeight="1" x14ac:dyDescent="0.25">
      <c r="A247" s="97" t="str">
        <f t="shared" si="3"/>
        <v>D.1.B.</v>
      </c>
      <c r="B247" s="131">
        <v>244</v>
      </c>
      <c r="C247" s="126" t="s">
        <v>385</v>
      </c>
      <c r="D247" s="123" t="s">
        <v>555</v>
      </c>
      <c r="E247" s="123" t="s">
        <v>549</v>
      </c>
      <c r="F247" s="152"/>
    </row>
    <row r="248" spans="1:6" ht="25.15" customHeight="1" x14ac:dyDescent="0.25">
      <c r="A248" s="97" t="str">
        <f t="shared" si="3"/>
        <v>D.1.B.</v>
      </c>
      <c r="B248" s="131">
        <v>245</v>
      </c>
      <c r="C248" s="126" t="s">
        <v>386</v>
      </c>
      <c r="D248" s="123" t="s">
        <v>555</v>
      </c>
      <c r="E248" s="123" t="s">
        <v>549</v>
      </c>
      <c r="F248" s="152"/>
    </row>
    <row r="249" spans="1:6" ht="25.15" customHeight="1" x14ac:dyDescent="0.25">
      <c r="A249" s="97" t="str">
        <f t="shared" si="3"/>
        <v>D.1.B.</v>
      </c>
      <c r="B249" s="131">
        <v>246</v>
      </c>
      <c r="C249" s="126" t="s">
        <v>387</v>
      </c>
      <c r="D249" s="123" t="s">
        <v>555</v>
      </c>
      <c r="E249" s="123" t="s">
        <v>549</v>
      </c>
      <c r="F249" s="152"/>
    </row>
    <row r="250" spans="1:6" ht="25.15" customHeight="1" x14ac:dyDescent="0.25">
      <c r="A250" s="97" t="str">
        <f t="shared" si="3"/>
        <v>D.1.B.</v>
      </c>
      <c r="B250" s="131">
        <v>247</v>
      </c>
      <c r="C250" s="126" t="s">
        <v>388</v>
      </c>
      <c r="D250" s="123" t="s">
        <v>555</v>
      </c>
      <c r="E250" s="123" t="s">
        <v>549</v>
      </c>
      <c r="F250" s="152"/>
    </row>
    <row r="251" spans="1:6" ht="25.15" customHeight="1" x14ac:dyDescent="0.25">
      <c r="A251" s="97" t="str">
        <f t="shared" si="3"/>
        <v>D.1.B.</v>
      </c>
      <c r="B251" s="131">
        <v>248</v>
      </c>
      <c r="C251" s="128" t="s">
        <v>389</v>
      </c>
      <c r="D251" s="123"/>
      <c r="E251" s="123"/>
      <c r="F251" s="152"/>
    </row>
    <row r="252" spans="1:6" ht="25.15" customHeight="1" x14ac:dyDescent="0.25">
      <c r="A252" s="97" t="str">
        <f t="shared" si="3"/>
        <v>D.1.B.</v>
      </c>
      <c r="B252" s="131">
        <v>249</v>
      </c>
      <c r="C252" s="126" t="s">
        <v>390</v>
      </c>
      <c r="D252" s="123" t="s">
        <v>555</v>
      </c>
      <c r="E252" s="123" t="s">
        <v>549</v>
      </c>
      <c r="F252" s="152"/>
    </row>
    <row r="253" spans="1:6" ht="25.15" customHeight="1" x14ac:dyDescent="0.25">
      <c r="A253" s="97" t="str">
        <f t="shared" si="3"/>
        <v>D.1.B.</v>
      </c>
      <c r="B253" s="131">
        <v>250</v>
      </c>
      <c r="C253" s="128" t="s">
        <v>391</v>
      </c>
      <c r="D253" s="123"/>
      <c r="E253" s="123"/>
      <c r="F253" s="152"/>
    </row>
    <row r="254" spans="1:6" ht="25.15" customHeight="1" x14ac:dyDescent="0.25">
      <c r="A254" s="97" t="str">
        <f t="shared" si="3"/>
        <v>D.1.B.</v>
      </c>
      <c r="B254" s="131">
        <v>251</v>
      </c>
      <c r="C254" s="126" t="s">
        <v>383</v>
      </c>
      <c r="D254" s="123" t="s">
        <v>555</v>
      </c>
      <c r="E254" s="123" t="s">
        <v>549</v>
      </c>
      <c r="F254" s="152"/>
    </row>
    <row r="255" spans="1:6" ht="25.15" customHeight="1" x14ac:dyDescent="0.25">
      <c r="A255" s="97" t="str">
        <f t="shared" si="3"/>
        <v>D.1.B.</v>
      </c>
      <c r="B255" s="131">
        <v>252</v>
      </c>
      <c r="C255" s="126" t="s">
        <v>384</v>
      </c>
      <c r="D255" s="123" t="s">
        <v>555</v>
      </c>
      <c r="E255" s="123" t="s">
        <v>549</v>
      </c>
      <c r="F255" s="152"/>
    </row>
    <row r="256" spans="1:6" ht="25.15" customHeight="1" x14ac:dyDescent="0.25">
      <c r="A256" s="97" t="str">
        <f t="shared" si="3"/>
        <v>D.1.B.</v>
      </c>
      <c r="B256" s="131">
        <v>253</v>
      </c>
      <c r="C256" s="126" t="s">
        <v>385</v>
      </c>
      <c r="D256" s="123" t="s">
        <v>555</v>
      </c>
      <c r="E256" s="123" t="s">
        <v>549</v>
      </c>
      <c r="F256" s="152"/>
    </row>
    <row r="257" spans="1:6" ht="25.15" customHeight="1" x14ac:dyDescent="0.25">
      <c r="A257" s="97" t="str">
        <f t="shared" si="3"/>
        <v>D.1.B.</v>
      </c>
      <c r="B257" s="131">
        <v>254</v>
      </c>
      <c r="C257" s="126" t="s">
        <v>386</v>
      </c>
      <c r="D257" s="123" t="s">
        <v>555</v>
      </c>
      <c r="E257" s="123" t="s">
        <v>549</v>
      </c>
      <c r="F257" s="152"/>
    </row>
    <row r="258" spans="1:6" ht="25.15" customHeight="1" x14ac:dyDescent="0.25">
      <c r="A258" s="97" t="str">
        <f t="shared" si="3"/>
        <v>D.1.B.</v>
      </c>
      <c r="B258" s="131">
        <v>255</v>
      </c>
      <c r="C258" s="126" t="s">
        <v>387</v>
      </c>
      <c r="D258" s="123" t="s">
        <v>555</v>
      </c>
      <c r="E258" s="123" t="s">
        <v>549</v>
      </c>
      <c r="F258" s="152"/>
    </row>
    <row r="259" spans="1:6" ht="25.15" customHeight="1" x14ac:dyDescent="0.25">
      <c r="A259" s="97" t="str">
        <f t="shared" si="3"/>
        <v>D.1.B.</v>
      </c>
      <c r="B259" s="131">
        <v>256</v>
      </c>
      <c r="C259" s="126" t="s">
        <v>388</v>
      </c>
      <c r="D259" s="123" t="s">
        <v>555</v>
      </c>
      <c r="E259" s="123" t="s">
        <v>549</v>
      </c>
      <c r="F259" s="152"/>
    </row>
    <row r="260" spans="1:6" x14ac:dyDescent="0.25">
      <c r="A260" s="122"/>
      <c r="B260" s="124"/>
      <c r="C260" s="129"/>
      <c r="D260" s="125"/>
      <c r="E260" s="124"/>
      <c r="F260" s="153"/>
    </row>
  </sheetData>
  <sheetProtection algorithmName="SHA-512" hashValue="oma8AAyaFVDrbYWr+syly1p8n2xsKn0rGs/nk/ZexcAkdWxEDAoTNlX/AnHLomFMP//vUV5RT1pjFqCnWa+qsg==" saltValue="NQ59Z3nN4XpaWqDwUpsDMA==" spinCount="100000" sheet="1" objects="1" scenarios="1" selectLockedCells="1"/>
  <mergeCells count="1">
    <mergeCell ref="A4:B4"/>
  </mergeCells>
  <pageMargins left="0.70866141732283472" right="0.51181102362204722" top="0.62992125984251968" bottom="0.70866141732283472" header="0.43307086614173229" footer="0.39370078740157483"/>
  <pageSetup paperSize="9" scale="85" fitToHeight="10" orientation="portrait" r:id="rId1"/>
  <headerFooter>
    <oddFooter>&amp;L&amp;"-,Italic"&amp;8&amp;F [&amp;A]&amp;R&amp;"Arial,Regular"&amp;9SCH D.1.B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202"/>
  <sheetViews>
    <sheetView tabSelected="1" workbookViewId="0">
      <pane xSplit="2" ySplit="4" topLeftCell="C5" activePane="bottomRight" state="frozen"/>
      <selection pane="topRight" activeCell="C1" sqref="C1"/>
      <selection pane="bottomLeft" activeCell="A5" sqref="A5"/>
      <selection pane="bottomRight" activeCell="F10" sqref="F10"/>
    </sheetView>
  </sheetViews>
  <sheetFormatPr defaultColWidth="9.140625" defaultRowHeight="16.5" x14ac:dyDescent="0.25"/>
  <cols>
    <col min="1" max="1" width="9.140625" style="96"/>
    <col min="2" max="2" width="6.42578125" style="96" customWidth="1"/>
    <col min="3" max="3" width="40.140625" style="96" customWidth="1"/>
    <col min="4" max="4" width="7.7109375" style="96" customWidth="1"/>
    <col min="5" max="5" width="9.140625" style="96"/>
    <col min="6" max="6" width="17.7109375" style="146" customWidth="1"/>
    <col min="7" max="7" width="16" style="96" customWidth="1"/>
    <col min="8" max="8" width="11.28515625" style="96" customWidth="1"/>
    <col min="9" max="16384" width="9.140625" style="96"/>
  </cols>
  <sheetData>
    <row r="1" spans="1:7" x14ac:dyDescent="0.25">
      <c r="A1" s="87" t="s">
        <v>644</v>
      </c>
      <c r="C1" s="88"/>
      <c r="D1" s="89"/>
      <c r="E1" s="90"/>
      <c r="F1" s="140" t="str">
        <f>+A3</f>
        <v>SCHEDULE D.1.C</v>
      </c>
    </row>
    <row r="2" spans="1:7" x14ac:dyDescent="0.25">
      <c r="A2" s="108" t="s">
        <v>533</v>
      </c>
      <c r="C2" s="91"/>
      <c r="D2" s="92"/>
      <c r="E2" s="90"/>
      <c r="F2" s="141" t="str">
        <f>+'Contents Lst'!C2</f>
        <v>v1.0 - Feb'20</v>
      </c>
    </row>
    <row r="3" spans="1:7" ht="18" customHeight="1" x14ac:dyDescent="0.25">
      <c r="A3" s="93" t="s">
        <v>544</v>
      </c>
      <c r="C3" s="94" t="s">
        <v>543</v>
      </c>
      <c r="E3" s="90"/>
      <c r="F3" s="142"/>
      <c r="G3" s="95"/>
    </row>
    <row r="4" spans="1:7" ht="33" x14ac:dyDescent="0.25">
      <c r="A4" s="172" t="s">
        <v>55</v>
      </c>
      <c r="B4" s="173"/>
      <c r="C4" s="101" t="s">
        <v>56</v>
      </c>
      <c r="D4" s="103" t="s">
        <v>57</v>
      </c>
      <c r="E4" s="101" t="s">
        <v>58</v>
      </c>
      <c r="F4" s="143" t="s">
        <v>59</v>
      </c>
    </row>
    <row r="5" spans="1:7" ht="25.15" customHeight="1" x14ac:dyDescent="0.25">
      <c r="A5" s="97" t="str">
        <f>IF(B5&gt;0,"D.1.C.","")</f>
        <v>D.1.C.</v>
      </c>
      <c r="B5" s="106">
        <v>1</v>
      </c>
      <c r="C5" s="104" t="s">
        <v>1</v>
      </c>
      <c r="D5" s="99" t="s">
        <v>548</v>
      </c>
      <c r="E5" s="99" t="s">
        <v>125</v>
      </c>
      <c r="F5" s="144"/>
    </row>
    <row r="6" spans="1:7" ht="25.15" customHeight="1" x14ac:dyDescent="0.25">
      <c r="A6" s="97" t="str">
        <f t="shared" ref="A6:A69" si="0">IF(B6&gt;0,"D.1.C.","")</f>
        <v>D.1.C.</v>
      </c>
      <c r="B6" s="106">
        <v>2</v>
      </c>
      <c r="C6" s="104" t="s">
        <v>2</v>
      </c>
      <c r="D6" s="99" t="s">
        <v>548</v>
      </c>
      <c r="E6" s="99" t="s">
        <v>125</v>
      </c>
      <c r="F6" s="144"/>
    </row>
    <row r="7" spans="1:7" ht="25.15" customHeight="1" x14ac:dyDescent="0.25">
      <c r="A7" s="97" t="str">
        <f t="shared" si="0"/>
        <v>D.1.C.</v>
      </c>
      <c r="B7" s="106">
        <v>3</v>
      </c>
      <c r="C7" s="104" t="s">
        <v>3</v>
      </c>
      <c r="D7" s="99" t="s">
        <v>548</v>
      </c>
      <c r="E7" s="99" t="s">
        <v>125</v>
      </c>
      <c r="F7" s="144"/>
    </row>
    <row r="8" spans="1:7" ht="25.15" customHeight="1" x14ac:dyDescent="0.25">
      <c r="A8" s="97" t="str">
        <f t="shared" si="0"/>
        <v>D.1.C.</v>
      </c>
      <c r="B8" s="106">
        <v>4</v>
      </c>
      <c r="C8" s="104" t="s">
        <v>4</v>
      </c>
      <c r="D8" s="99" t="s">
        <v>548</v>
      </c>
      <c r="E8" s="99" t="s">
        <v>125</v>
      </c>
      <c r="F8" s="144"/>
    </row>
    <row r="9" spans="1:7" ht="25.15" customHeight="1" x14ac:dyDescent="0.25">
      <c r="A9" s="97" t="str">
        <f t="shared" si="0"/>
        <v>D.1.C.</v>
      </c>
      <c r="B9" s="106">
        <v>5</v>
      </c>
      <c r="C9" s="104" t="s">
        <v>5</v>
      </c>
      <c r="D9" s="99" t="s">
        <v>548</v>
      </c>
      <c r="E9" s="99" t="s">
        <v>125</v>
      </c>
      <c r="F9" s="144"/>
    </row>
    <row r="10" spans="1:7" ht="25.15" customHeight="1" x14ac:dyDescent="0.25">
      <c r="A10" s="97" t="str">
        <f t="shared" si="0"/>
        <v>D.1.C.</v>
      </c>
      <c r="B10" s="106">
        <v>6</v>
      </c>
      <c r="C10" s="104" t="s">
        <v>6</v>
      </c>
      <c r="D10" s="99" t="s">
        <v>548</v>
      </c>
      <c r="E10" s="99" t="s">
        <v>125</v>
      </c>
      <c r="F10" s="144"/>
    </row>
    <row r="11" spans="1:7" ht="25.15" customHeight="1" x14ac:dyDescent="0.25">
      <c r="A11" s="97" t="str">
        <f t="shared" si="0"/>
        <v>D.1.C.</v>
      </c>
      <c r="B11" s="106">
        <v>7</v>
      </c>
      <c r="C11" s="104" t="s">
        <v>7</v>
      </c>
      <c r="D11" s="99" t="s">
        <v>548</v>
      </c>
      <c r="E11" s="99" t="s">
        <v>125</v>
      </c>
      <c r="F11" s="144"/>
    </row>
    <row r="12" spans="1:7" ht="25.15" customHeight="1" x14ac:dyDescent="0.25">
      <c r="A12" s="97" t="str">
        <f t="shared" si="0"/>
        <v>D.1.C.</v>
      </c>
      <c r="B12" s="106">
        <v>8</v>
      </c>
      <c r="C12" s="104" t="s">
        <v>8</v>
      </c>
      <c r="D12" s="99" t="s">
        <v>548</v>
      </c>
      <c r="E12" s="99" t="s">
        <v>125</v>
      </c>
      <c r="F12" s="144"/>
    </row>
    <row r="13" spans="1:7" ht="25.15" customHeight="1" x14ac:dyDescent="0.25">
      <c r="A13" s="97" t="str">
        <f t="shared" si="0"/>
        <v>D.1.C.</v>
      </c>
      <c r="B13" s="106">
        <v>9</v>
      </c>
      <c r="C13" s="104" t="s">
        <v>9</v>
      </c>
      <c r="D13" s="99" t="s">
        <v>548</v>
      </c>
      <c r="E13" s="99" t="s">
        <v>125</v>
      </c>
      <c r="F13" s="144"/>
    </row>
    <row r="14" spans="1:7" ht="25.15" customHeight="1" x14ac:dyDescent="0.25">
      <c r="A14" s="97" t="str">
        <f t="shared" si="0"/>
        <v>D.1.C.</v>
      </c>
      <c r="B14" s="106">
        <v>10</v>
      </c>
      <c r="C14" s="104" t="s">
        <v>10</v>
      </c>
      <c r="D14" s="99" t="s">
        <v>548</v>
      </c>
      <c r="E14" s="99" t="s">
        <v>125</v>
      </c>
      <c r="F14" s="144"/>
    </row>
    <row r="15" spans="1:7" ht="25.15" customHeight="1" x14ac:dyDescent="0.25">
      <c r="A15" s="97" t="str">
        <f t="shared" si="0"/>
        <v>D.1.C.</v>
      </c>
      <c r="B15" s="106">
        <v>11</v>
      </c>
      <c r="C15" s="104" t="s">
        <v>11</v>
      </c>
      <c r="D15" s="99" t="s">
        <v>548</v>
      </c>
      <c r="E15" s="99" t="s">
        <v>125</v>
      </c>
      <c r="F15" s="144"/>
    </row>
    <row r="16" spans="1:7" ht="25.15" customHeight="1" x14ac:dyDescent="0.25">
      <c r="A16" s="97" t="str">
        <f t="shared" si="0"/>
        <v>D.1.C.</v>
      </c>
      <c r="B16" s="106">
        <v>12</v>
      </c>
      <c r="C16" s="104" t="s">
        <v>12</v>
      </c>
      <c r="D16" s="99" t="s">
        <v>548</v>
      </c>
      <c r="E16" s="99" t="s">
        <v>125</v>
      </c>
      <c r="F16" s="144"/>
    </row>
    <row r="17" spans="1:6" ht="25.15" customHeight="1" x14ac:dyDescent="0.25">
      <c r="A17" s="97" t="str">
        <f t="shared" si="0"/>
        <v>D.1.C.</v>
      </c>
      <c r="B17" s="106">
        <v>13</v>
      </c>
      <c r="C17" s="104" t="s">
        <v>13</v>
      </c>
      <c r="D17" s="99" t="s">
        <v>548</v>
      </c>
      <c r="E17" s="99" t="s">
        <v>125</v>
      </c>
      <c r="F17" s="144"/>
    </row>
    <row r="18" spans="1:6" ht="25.15" customHeight="1" x14ac:dyDescent="0.25">
      <c r="A18" s="97" t="str">
        <f t="shared" si="0"/>
        <v>D.1.C.</v>
      </c>
      <c r="B18" s="106">
        <v>14</v>
      </c>
      <c r="C18" s="104" t="s">
        <v>14</v>
      </c>
      <c r="D18" s="99" t="s">
        <v>548</v>
      </c>
      <c r="E18" s="99" t="s">
        <v>125</v>
      </c>
      <c r="F18" s="144"/>
    </row>
    <row r="19" spans="1:6" ht="25.15" customHeight="1" x14ac:dyDescent="0.25">
      <c r="A19" s="97" t="str">
        <f t="shared" si="0"/>
        <v>D.1.C.</v>
      </c>
      <c r="B19" s="106">
        <v>15</v>
      </c>
      <c r="C19" s="104" t="s">
        <v>15</v>
      </c>
      <c r="D19" s="99" t="s">
        <v>548</v>
      </c>
      <c r="E19" s="99" t="s">
        <v>125</v>
      </c>
      <c r="F19" s="144"/>
    </row>
    <row r="20" spans="1:6" ht="25.15" customHeight="1" x14ac:dyDescent="0.25">
      <c r="A20" s="97" t="str">
        <f t="shared" si="0"/>
        <v>D.1.C.</v>
      </c>
      <c r="B20" s="106">
        <v>16</v>
      </c>
      <c r="C20" s="104" t="s">
        <v>16</v>
      </c>
      <c r="D20" s="99" t="s">
        <v>548</v>
      </c>
      <c r="E20" s="99" t="s">
        <v>125</v>
      </c>
      <c r="F20" s="144"/>
    </row>
    <row r="21" spans="1:6" ht="25.15" customHeight="1" x14ac:dyDescent="0.25">
      <c r="A21" s="97" t="str">
        <f t="shared" si="0"/>
        <v>D.1.C.</v>
      </c>
      <c r="B21" s="106">
        <v>17</v>
      </c>
      <c r="C21" s="104" t="s">
        <v>17</v>
      </c>
      <c r="D21" s="99" t="s">
        <v>548</v>
      </c>
      <c r="E21" s="99" t="s">
        <v>125</v>
      </c>
      <c r="F21" s="144"/>
    </row>
    <row r="22" spans="1:6" ht="25.15" customHeight="1" x14ac:dyDescent="0.25">
      <c r="A22" s="97" t="str">
        <f t="shared" si="0"/>
        <v>D.1.C.</v>
      </c>
      <c r="B22" s="106">
        <v>18</v>
      </c>
      <c r="C22" s="104" t="s">
        <v>18</v>
      </c>
      <c r="D22" s="99" t="s">
        <v>548</v>
      </c>
      <c r="E22" s="99" t="s">
        <v>125</v>
      </c>
      <c r="F22" s="144"/>
    </row>
    <row r="23" spans="1:6" ht="25.15" customHeight="1" x14ac:dyDescent="0.25">
      <c r="A23" s="97" t="str">
        <f t="shared" si="0"/>
        <v>D.1.C.</v>
      </c>
      <c r="B23" s="106">
        <v>19</v>
      </c>
      <c r="C23" s="104" t="s">
        <v>19</v>
      </c>
      <c r="D23" s="99" t="s">
        <v>548</v>
      </c>
      <c r="E23" s="99" t="s">
        <v>125</v>
      </c>
      <c r="F23" s="144"/>
    </row>
    <row r="24" spans="1:6" ht="25.15" customHeight="1" x14ac:dyDescent="0.25">
      <c r="A24" s="97" t="str">
        <f t="shared" si="0"/>
        <v>D.1.C.</v>
      </c>
      <c r="B24" s="106">
        <v>20</v>
      </c>
      <c r="C24" s="104" t="s">
        <v>20</v>
      </c>
      <c r="D24" s="99" t="s">
        <v>548</v>
      </c>
      <c r="E24" s="99" t="s">
        <v>125</v>
      </c>
      <c r="F24" s="144"/>
    </row>
    <row r="25" spans="1:6" ht="25.15" customHeight="1" x14ac:dyDescent="0.25">
      <c r="A25" s="97" t="str">
        <f t="shared" si="0"/>
        <v>D.1.C.</v>
      </c>
      <c r="B25" s="106">
        <v>21</v>
      </c>
      <c r="C25" s="104" t="s">
        <v>21</v>
      </c>
      <c r="D25" s="99" t="s">
        <v>548</v>
      </c>
      <c r="E25" s="99" t="s">
        <v>125</v>
      </c>
      <c r="F25" s="144"/>
    </row>
    <row r="26" spans="1:6" ht="25.15" customHeight="1" x14ac:dyDescent="0.25">
      <c r="A26" s="97" t="str">
        <f t="shared" si="0"/>
        <v>D.1.C.</v>
      </c>
      <c r="B26" s="106">
        <v>22</v>
      </c>
      <c r="C26" s="104" t="s">
        <v>22</v>
      </c>
      <c r="D26" s="99" t="s">
        <v>548</v>
      </c>
      <c r="E26" s="99" t="s">
        <v>125</v>
      </c>
      <c r="F26" s="144"/>
    </row>
    <row r="27" spans="1:6" ht="25.15" customHeight="1" x14ac:dyDescent="0.25">
      <c r="A27" s="97" t="str">
        <f t="shared" si="0"/>
        <v>D.1.C.</v>
      </c>
      <c r="B27" s="106">
        <v>23</v>
      </c>
      <c r="C27" s="104" t="s">
        <v>23</v>
      </c>
      <c r="D27" s="99" t="s">
        <v>548</v>
      </c>
      <c r="E27" s="99" t="s">
        <v>125</v>
      </c>
      <c r="F27" s="144"/>
    </row>
    <row r="28" spans="1:6" ht="25.15" customHeight="1" x14ac:dyDescent="0.25">
      <c r="A28" s="97" t="str">
        <f t="shared" si="0"/>
        <v>D.1.C.</v>
      </c>
      <c r="B28" s="106">
        <v>24</v>
      </c>
      <c r="C28" s="104" t="s">
        <v>24</v>
      </c>
      <c r="D28" s="99" t="s">
        <v>548</v>
      </c>
      <c r="E28" s="99" t="s">
        <v>125</v>
      </c>
      <c r="F28" s="144"/>
    </row>
    <row r="29" spans="1:6" ht="25.15" customHeight="1" x14ac:dyDescent="0.25">
      <c r="A29" s="97" t="str">
        <f t="shared" si="0"/>
        <v>D.1.C.</v>
      </c>
      <c r="B29" s="106">
        <v>25</v>
      </c>
      <c r="C29" s="104" t="s">
        <v>394</v>
      </c>
      <c r="D29" s="99" t="s">
        <v>548</v>
      </c>
      <c r="E29" s="99" t="s">
        <v>125</v>
      </c>
      <c r="F29" s="144"/>
    </row>
    <row r="30" spans="1:6" ht="25.15" customHeight="1" x14ac:dyDescent="0.25">
      <c r="A30" s="97" t="str">
        <f t="shared" si="0"/>
        <v>D.1.C.</v>
      </c>
      <c r="B30" s="106">
        <v>26</v>
      </c>
      <c r="C30" s="104" t="s">
        <v>395</v>
      </c>
      <c r="D30" s="99" t="s">
        <v>548</v>
      </c>
      <c r="E30" s="99" t="s">
        <v>125</v>
      </c>
      <c r="F30" s="144"/>
    </row>
    <row r="31" spans="1:6" ht="25.15" customHeight="1" x14ac:dyDescent="0.25">
      <c r="A31" s="97" t="str">
        <f t="shared" si="0"/>
        <v>D.1.C.</v>
      </c>
      <c r="B31" s="106">
        <v>27</v>
      </c>
      <c r="C31" s="104" t="s">
        <v>396</v>
      </c>
      <c r="D31" s="99" t="s">
        <v>548</v>
      </c>
      <c r="E31" s="99" t="s">
        <v>125</v>
      </c>
      <c r="F31" s="144"/>
    </row>
    <row r="32" spans="1:6" ht="25.15" customHeight="1" x14ac:dyDescent="0.25">
      <c r="A32" s="97" t="str">
        <f t="shared" si="0"/>
        <v>D.1.C.</v>
      </c>
      <c r="B32" s="106">
        <v>28</v>
      </c>
      <c r="C32" s="104" t="s">
        <v>397</v>
      </c>
      <c r="D32" s="99" t="s">
        <v>548</v>
      </c>
      <c r="E32" s="99" t="s">
        <v>125</v>
      </c>
      <c r="F32" s="144"/>
    </row>
    <row r="33" spans="1:6" ht="25.15" customHeight="1" x14ac:dyDescent="0.25">
      <c r="A33" s="97" t="str">
        <f t="shared" si="0"/>
        <v>D.1.C.</v>
      </c>
      <c r="B33" s="106">
        <v>29</v>
      </c>
      <c r="C33" s="104" t="s">
        <v>398</v>
      </c>
      <c r="D33" s="99" t="s">
        <v>548</v>
      </c>
      <c r="E33" s="99" t="s">
        <v>125</v>
      </c>
      <c r="F33" s="144"/>
    </row>
    <row r="34" spans="1:6" ht="25.15" customHeight="1" x14ac:dyDescent="0.25">
      <c r="A34" s="97" t="str">
        <f t="shared" si="0"/>
        <v>D.1.C.</v>
      </c>
      <c r="B34" s="106">
        <v>30</v>
      </c>
      <c r="C34" s="104" t="s">
        <v>399</v>
      </c>
      <c r="D34" s="99" t="s">
        <v>548</v>
      </c>
      <c r="E34" s="99" t="s">
        <v>125</v>
      </c>
      <c r="F34" s="144"/>
    </row>
    <row r="35" spans="1:6" ht="25.15" customHeight="1" x14ac:dyDescent="0.25">
      <c r="A35" s="97" t="str">
        <f t="shared" si="0"/>
        <v>D.1.C.</v>
      </c>
      <c r="B35" s="106">
        <v>31</v>
      </c>
      <c r="C35" s="104" t="s">
        <v>160</v>
      </c>
      <c r="D35" s="99" t="s">
        <v>548</v>
      </c>
      <c r="E35" s="99" t="s">
        <v>125</v>
      </c>
      <c r="F35" s="144"/>
    </row>
    <row r="36" spans="1:6" ht="25.15" customHeight="1" x14ac:dyDescent="0.25">
      <c r="A36" s="97" t="str">
        <f t="shared" si="0"/>
        <v>D.1.C.</v>
      </c>
      <c r="B36" s="106">
        <v>32</v>
      </c>
      <c r="C36" s="104" t="s">
        <v>161</v>
      </c>
      <c r="D36" s="99" t="s">
        <v>548</v>
      </c>
      <c r="E36" s="99" t="s">
        <v>125</v>
      </c>
      <c r="F36" s="144"/>
    </row>
    <row r="37" spans="1:6" ht="25.15" customHeight="1" x14ac:dyDescent="0.25">
      <c r="A37" s="97" t="str">
        <f t="shared" si="0"/>
        <v>D.1.C.</v>
      </c>
      <c r="B37" s="106">
        <v>33</v>
      </c>
      <c r="C37" s="104" t="s">
        <v>162</v>
      </c>
      <c r="D37" s="99" t="s">
        <v>548</v>
      </c>
      <c r="E37" s="99" t="s">
        <v>125</v>
      </c>
      <c r="F37" s="144"/>
    </row>
    <row r="38" spans="1:6" ht="25.15" customHeight="1" x14ac:dyDescent="0.25">
      <c r="A38" s="97" t="str">
        <f t="shared" si="0"/>
        <v>D.1.C.</v>
      </c>
      <c r="B38" s="106">
        <v>34</v>
      </c>
      <c r="C38" s="104" t="s">
        <v>400</v>
      </c>
      <c r="D38" s="99" t="s">
        <v>548</v>
      </c>
      <c r="E38" s="99" t="s">
        <v>125</v>
      </c>
      <c r="F38" s="144"/>
    </row>
    <row r="39" spans="1:6" ht="25.15" customHeight="1" x14ac:dyDescent="0.25">
      <c r="A39" s="97" t="str">
        <f t="shared" si="0"/>
        <v>D.1.C.</v>
      </c>
      <c r="B39" s="106">
        <v>35</v>
      </c>
      <c r="C39" s="104" t="s">
        <v>401</v>
      </c>
      <c r="D39" s="99" t="s">
        <v>548</v>
      </c>
      <c r="E39" s="99" t="s">
        <v>125</v>
      </c>
      <c r="F39" s="144"/>
    </row>
    <row r="40" spans="1:6" ht="25.15" customHeight="1" x14ac:dyDescent="0.25">
      <c r="A40" s="97" t="str">
        <f t="shared" si="0"/>
        <v>D.1.C.</v>
      </c>
      <c r="B40" s="106">
        <v>36</v>
      </c>
      <c r="C40" s="104" t="s">
        <v>402</v>
      </c>
      <c r="D40" s="99" t="s">
        <v>548</v>
      </c>
      <c r="E40" s="99" t="s">
        <v>125</v>
      </c>
      <c r="F40" s="144"/>
    </row>
    <row r="41" spans="1:6" ht="25.15" customHeight="1" x14ac:dyDescent="0.25">
      <c r="A41" s="97" t="str">
        <f t="shared" si="0"/>
        <v>D.1.C.</v>
      </c>
      <c r="B41" s="106">
        <v>37</v>
      </c>
      <c r="C41" s="104" t="s">
        <v>25</v>
      </c>
      <c r="D41" s="99" t="s">
        <v>548</v>
      </c>
      <c r="E41" s="99" t="s">
        <v>125</v>
      </c>
      <c r="F41" s="144"/>
    </row>
    <row r="42" spans="1:6" ht="25.15" customHeight="1" x14ac:dyDescent="0.25">
      <c r="A42" s="97" t="str">
        <f t="shared" si="0"/>
        <v>D.1.C.</v>
      </c>
      <c r="B42" s="106">
        <v>38</v>
      </c>
      <c r="C42" s="104" t="s">
        <v>26</v>
      </c>
      <c r="D42" s="99" t="s">
        <v>548</v>
      </c>
      <c r="E42" s="99" t="s">
        <v>125</v>
      </c>
      <c r="F42" s="144"/>
    </row>
    <row r="43" spans="1:6" ht="25.15" customHeight="1" x14ac:dyDescent="0.25">
      <c r="A43" s="97" t="str">
        <f t="shared" si="0"/>
        <v>D.1.C.</v>
      </c>
      <c r="B43" s="106">
        <v>39</v>
      </c>
      <c r="C43" s="104" t="s">
        <v>27</v>
      </c>
      <c r="D43" s="99" t="s">
        <v>548</v>
      </c>
      <c r="E43" s="99" t="s">
        <v>125</v>
      </c>
      <c r="F43" s="144"/>
    </row>
    <row r="44" spans="1:6" ht="25.15" customHeight="1" x14ac:dyDescent="0.25">
      <c r="A44" s="97" t="str">
        <f t="shared" si="0"/>
        <v>D.1.C.</v>
      </c>
      <c r="B44" s="106">
        <v>40</v>
      </c>
      <c r="C44" s="104" t="s">
        <v>28</v>
      </c>
      <c r="D44" s="99" t="s">
        <v>548</v>
      </c>
      <c r="E44" s="99" t="s">
        <v>125</v>
      </c>
      <c r="F44" s="144"/>
    </row>
    <row r="45" spans="1:6" ht="25.15" customHeight="1" x14ac:dyDescent="0.25">
      <c r="A45" s="97" t="str">
        <f t="shared" si="0"/>
        <v>D.1.C.</v>
      </c>
      <c r="B45" s="106">
        <v>41</v>
      </c>
      <c r="C45" s="104" t="s">
        <v>29</v>
      </c>
      <c r="D45" s="99" t="s">
        <v>548</v>
      </c>
      <c r="E45" s="99" t="s">
        <v>125</v>
      </c>
      <c r="F45" s="144"/>
    </row>
    <row r="46" spans="1:6" ht="25.15" customHeight="1" x14ac:dyDescent="0.25">
      <c r="A46" s="97" t="str">
        <f t="shared" si="0"/>
        <v>D.1.C.</v>
      </c>
      <c r="B46" s="106">
        <v>42</v>
      </c>
      <c r="C46" s="104" t="s">
        <v>30</v>
      </c>
      <c r="D46" s="99" t="s">
        <v>548</v>
      </c>
      <c r="E46" s="99" t="s">
        <v>125</v>
      </c>
      <c r="F46" s="144"/>
    </row>
    <row r="47" spans="1:6" ht="25.15" customHeight="1" x14ac:dyDescent="0.25">
      <c r="A47" s="97" t="str">
        <f t="shared" si="0"/>
        <v>D.1.C.</v>
      </c>
      <c r="B47" s="106">
        <v>43</v>
      </c>
      <c r="C47" s="104" t="s">
        <v>31</v>
      </c>
      <c r="D47" s="99" t="s">
        <v>548</v>
      </c>
      <c r="E47" s="99" t="s">
        <v>125</v>
      </c>
      <c r="F47" s="144"/>
    </row>
    <row r="48" spans="1:6" ht="25.15" customHeight="1" x14ac:dyDescent="0.25">
      <c r="A48" s="97" t="str">
        <f t="shared" si="0"/>
        <v>D.1.C.</v>
      </c>
      <c r="B48" s="106">
        <v>44</v>
      </c>
      <c r="C48" s="104" t="s">
        <v>32</v>
      </c>
      <c r="D48" s="99" t="s">
        <v>548</v>
      </c>
      <c r="E48" s="99" t="s">
        <v>125</v>
      </c>
      <c r="F48" s="144"/>
    </row>
    <row r="49" spans="1:6" ht="25.15" customHeight="1" x14ac:dyDescent="0.25">
      <c r="A49" s="97" t="str">
        <f t="shared" si="0"/>
        <v>D.1.C.</v>
      </c>
      <c r="B49" s="106">
        <v>45</v>
      </c>
      <c r="C49" s="104" t="s">
        <v>33</v>
      </c>
      <c r="D49" s="99" t="s">
        <v>548</v>
      </c>
      <c r="E49" s="99" t="s">
        <v>125</v>
      </c>
      <c r="F49" s="144"/>
    </row>
    <row r="50" spans="1:6" ht="25.15" customHeight="1" x14ac:dyDescent="0.25">
      <c r="A50" s="97" t="str">
        <f t="shared" si="0"/>
        <v>D.1.C.</v>
      </c>
      <c r="B50" s="106">
        <v>46</v>
      </c>
      <c r="C50" s="104" t="s">
        <v>34</v>
      </c>
      <c r="D50" s="99" t="s">
        <v>548</v>
      </c>
      <c r="E50" s="99" t="s">
        <v>125</v>
      </c>
      <c r="F50" s="144"/>
    </row>
    <row r="51" spans="1:6" ht="25.15" customHeight="1" x14ac:dyDescent="0.25">
      <c r="A51" s="97" t="str">
        <f t="shared" si="0"/>
        <v>D.1.C.</v>
      </c>
      <c r="B51" s="106">
        <v>47</v>
      </c>
      <c r="C51" s="104" t="s">
        <v>35</v>
      </c>
      <c r="D51" s="99" t="s">
        <v>548</v>
      </c>
      <c r="E51" s="99" t="s">
        <v>125</v>
      </c>
      <c r="F51" s="144"/>
    </row>
    <row r="52" spans="1:6" ht="25.15" customHeight="1" x14ac:dyDescent="0.25">
      <c r="A52" s="97" t="str">
        <f t="shared" si="0"/>
        <v>D.1.C.</v>
      </c>
      <c r="B52" s="106">
        <v>48</v>
      </c>
      <c r="C52" s="104" t="s">
        <v>36</v>
      </c>
      <c r="D52" s="99" t="s">
        <v>548</v>
      </c>
      <c r="E52" s="99" t="s">
        <v>125</v>
      </c>
      <c r="F52" s="144"/>
    </row>
    <row r="53" spans="1:6" ht="25.15" customHeight="1" x14ac:dyDescent="0.25">
      <c r="A53" s="97" t="str">
        <f t="shared" si="0"/>
        <v>D.1.C.</v>
      </c>
      <c r="B53" s="106">
        <v>49</v>
      </c>
      <c r="C53" s="104" t="s">
        <v>37</v>
      </c>
      <c r="D53" s="99" t="s">
        <v>548</v>
      </c>
      <c r="E53" s="99" t="s">
        <v>125</v>
      </c>
      <c r="F53" s="144"/>
    </row>
    <row r="54" spans="1:6" ht="25.15" customHeight="1" x14ac:dyDescent="0.25">
      <c r="A54" s="97" t="str">
        <f t="shared" si="0"/>
        <v>D.1.C.</v>
      </c>
      <c r="B54" s="106">
        <v>50</v>
      </c>
      <c r="C54" s="104" t="s">
        <v>38</v>
      </c>
      <c r="D54" s="99" t="s">
        <v>548</v>
      </c>
      <c r="E54" s="99" t="s">
        <v>125</v>
      </c>
      <c r="F54" s="144"/>
    </row>
    <row r="55" spans="1:6" ht="25.15" customHeight="1" x14ac:dyDescent="0.25">
      <c r="A55" s="97" t="str">
        <f t="shared" si="0"/>
        <v>D.1.C.</v>
      </c>
      <c r="B55" s="106">
        <v>51</v>
      </c>
      <c r="C55" s="104" t="s">
        <v>39</v>
      </c>
      <c r="D55" s="99" t="s">
        <v>548</v>
      </c>
      <c r="E55" s="99" t="s">
        <v>125</v>
      </c>
      <c r="F55" s="144"/>
    </row>
    <row r="56" spans="1:6" ht="25.15" customHeight="1" x14ac:dyDescent="0.25">
      <c r="A56" s="97" t="str">
        <f t="shared" si="0"/>
        <v>D.1.C.</v>
      </c>
      <c r="B56" s="106">
        <v>52</v>
      </c>
      <c r="C56" s="104" t="s">
        <v>40</v>
      </c>
      <c r="D56" s="99" t="s">
        <v>548</v>
      </c>
      <c r="E56" s="99" t="s">
        <v>125</v>
      </c>
      <c r="F56" s="144"/>
    </row>
    <row r="57" spans="1:6" ht="25.15" customHeight="1" x14ac:dyDescent="0.25">
      <c r="A57" s="97" t="str">
        <f t="shared" si="0"/>
        <v>D.1.C.</v>
      </c>
      <c r="B57" s="106">
        <v>53</v>
      </c>
      <c r="C57" s="104" t="s">
        <v>41</v>
      </c>
      <c r="D57" s="99" t="s">
        <v>548</v>
      </c>
      <c r="E57" s="99" t="s">
        <v>125</v>
      </c>
      <c r="F57" s="144"/>
    </row>
    <row r="58" spans="1:6" ht="25.15" customHeight="1" x14ac:dyDescent="0.25">
      <c r="A58" s="97" t="str">
        <f t="shared" si="0"/>
        <v>D.1.C.</v>
      </c>
      <c r="B58" s="106">
        <v>54</v>
      </c>
      <c r="C58" s="104" t="s">
        <v>42</v>
      </c>
      <c r="D58" s="99" t="s">
        <v>548</v>
      </c>
      <c r="E58" s="99" t="s">
        <v>125</v>
      </c>
      <c r="F58" s="144"/>
    </row>
    <row r="59" spans="1:6" ht="25.15" customHeight="1" x14ac:dyDescent="0.25">
      <c r="A59" s="97" t="str">
        <f t="shared" si="0"/>
        <v>D.1.C.</v>
      </c>
      <c r="B59" s="106">
        <v>55</v>
      </c>
      <c r="C59" s="104" t="s">
        <v>43</v>
      </c>
      <c r="D59" s="99" t="s">
        <v>548</v>
      </c>
      <c r="E59" s="99" t="s">
        <v>125</v>
      </c>
      <c r="F59" s="144"/>
    </row>
    <row r="60" spans="1:6" ht="25.15" customHeight="1" x14ac:dyDescent="0.25">
      <c r="A60" s="97" t="str">
        <f t="shared" si="0"/>
        <v>D.1.C.</v>
      </c>
      <c r="B60" s="106">
        <v>56</v>
      </c>
      <c r="C60" s="104" t="s">
        <v>44</v>
      </c>
      <c r="D60" s="99" t="s">
        <v>548</v>
      </c>
      <c r="E60" s="99" t="s">
        <v>125</v>
      </c>
      <c r="F60" s="144"/>
    </row>
    <row r="61" spans="1:6" ht="25.15" customHeight="1" x14ac:dyDescent="0.25">
      <c r="A61" s="97" t="str">
        <f t="shared" si="0"/>
        <v>D.1.C.</v>
      </c>
      <c r="B61" s="106">
        <v>57</v>
      </c>
      <c r="C61" s="104" t="s">
        <v>45</v>
      </c>
      <c r="D61" s="102" t="s">
        <v>209</v>
      </c>
      <c r="E61" s="99" t="s">
        <v>125</v>
      </c>
      <c r="F61" s="144"/>
    </row>
    <row r="62" spans="1:6" ht="25.15" customHeight="1" x14ac:dyDescent="0.25">
      <c r="A62" s="97" t="str">
        <f t="shared" si="0"/>
        <v>D.1.C.</v>
      </c>
      <c r="B62" s="106">
        <v>58</v>
      </c>
      <c r="C62" s="104" t="s">
        <v>46</v>
      </c>
      <c r="D62" s="99" t="s">
        <v>548</v>
      </c>
      <c r="E62" s="99" t="s">
        <v>125</v>
      </c>
      <c r="F62" s="144"/>
    </row>
    <row r="63" spans="1:6" ht="25.15" customHeight="1" x14ac:dyDescent="0.25">
      <c r="A63" s="97" t="str">
        <f t="shared" si="0"/>
        <v>D.1.C.</v>
      </c>
      <c r="B63" s="106">
        <v>59</v>
      </c>
      <c r="C63" s="104" t="s">
        <v>47</v>
      </c>
      <c r="D63" s="99" t="s">
        <v>548</v>
      </c>
      <c r="E63" s="99" t="s">
        <v>125</v>
      </c>
      <c r="F63" s="144"/>
    </row>
    <row r="64" spans="1:6" ht="25.15" customHeight="1" x14ac:dyDescent="0.25">
      <c r="A64" s="97" t="str">
        <f t="shared" si="0"/>
        <v>D.1.C.</v>
      </c>
      <c r="B64" s="106">
        <v>60</v>
      </c>
      <c r="C64" s="104" t="s">
        <v>48</v>
      </c>
      <c r="D64" s="99" t="s">
        <v>548</v>
      </c>
      <c r="E64" s="99" t="s">
        <v>125</v>
      </c>
      <c r="F64" s="144"/>
    </row>
    <row r="65" spans="1:6" ht="25.15" customHeight="1" x14ac:dyDescent="0.25">
      <c r="A65" s="97" t="str">
        <f t="shared" si="0"/>
        <v>D.1.C.</v>
      </c>
      <c r="B65" s="106">
        <v>61</v>
      </c>
      <c r="C65" s="104" t="s">
        <v>49</v>
      </c>
      <c r="D65" s="99" t="s">
        <v>548</v>
      </c>
      <c r="E65" s="99" t="s">
        <v>125</v>
      </c>
      <c r="F65" s="144"/>
    </row>
    <row r="66" spans="1:6" ht="25.15" customHeight="1" x14ac:dyDescent="0.25">
      <c r="A66" s="97" t="str">
        <f t="shared" si="0"/>
        <v>D.1.C.</v>
      </c>
      <c r="B66" s="106">
        <v>62</v>
      </c>
      <c r="C66" s="104" t="s">
        <v>50</v>
      </c>
      <c r="D66" s="99" t="s">
        <v>548</v>
      </c>
      <c r="E66" s="99" t="s">
        <v>125</v>
      </c>
      <c r="F66" s="144"/>
    </row>
    <row r="67" spans="1:6" ht="25.15" customHeight="1" x14ac:dyDescent="0.25">
      <c r="A67" s="97" t="str">
        <f t="shared" si="0"/>
        <v>D.1.C.</v>
      </c>
      <c r="B67" s="106">
        <v>63</v>
      </c>
      <c r="C67" s="104" t="s">
        <v>51</v>
      </c>
      <c r="D67" s="99" t="s">
        <v>548</v>
      </c>
      <c r="E67" s="99" t="s">
        <v>125</v>
      </c>
      <c r="F67" s="144"/>
    </row>
    <row r="68" spans="1:6" ht="25.15" customHeight="1" x14ac:dyDescent="0.25">
      <c r="A68" s="97" t="str">
        <f t="shared" si="0"/>
        <v>D.1.C.</v>
      </c>
      <c r="B68" s="106">
        <v>64</v>
      </c>
      <c r="C68" s="104" t="s">
        <v>52</v>
      </c>
      <c r="D68" s="99" t="s">
        <v>548</v>
      </c>
      <c r="E68" s="99" t="s">
        <v>125</v>
      </c>
      <c r="F68" s="144"/>
    </row>
    <row r="69" spans="1:6" ht="25.15" customHeight="1" x14ac:dyDescent="0.25">
      <c r="A69" s="97" t="str">
        <f t="shared" si="0"/>
        <v>D.1.C.</v>
      </c>
      <c r="B69" s="106">
        <v>65</v>
      </c>
      <c r="C69" s="104" t="s">
        <v>53</v>
      </c>
      <c r="D69" s="99" t="s">
        <v>548</v>
      </c>
      <c r="E69" s="99" t="s">
        <v>125</v>
      </c>
      <c r="F69" s="144"/>
    </row>
    <row r="70" spans="1:6" ht="25.15" customHeight="1" x14ac:dyDescent="0.25">
      <c r="A70" s="97" t="str">
        <f t="shared" ref="A70:A133" si="1">IF(B70&gt;0,"D.1.C.","")</f>
        <v>D.1.C.</v>
      </c>
      <c r="B70" s="106">
        <v>66</v>
      </c>
      <c r="C70" s="104" t="s">
        <v>54</v>
      </c>
      <c r="D70" s="99" t="s">
        <v>548</v>
      </c>
      <c r="E70" s="99" t="s">
        <v>125</v>
      </c>
      <c r="F70" s="144"/>
    </row>
    <row r="71" spans="1:6" ht="25.15" customHeight="1" x14ac:dyDescent="0.25">
      <c r="A71" s="97" t="str">
        <f t="shared" si="1"/>
        <v>D.1.C.</v>
      </c>
      <c r="B71" s="106">
        <v>67</v>
      </c>
      <c r="C71" s="104" t="s">
        <v>403</v>
      </c>
      <c r="D71" s="99" t="s">
        <v>548</v>
      </c>
      <c r="E71" s="99" t="s">
        <v>125</v>
      </c>
      <c r="F71" s="144"/>
    </row>
    <row r="72" spans="1:6" ht="25.15" customHeight="1" x14ac:dyDescent="0.25">
      <c r="A72" s="97" t="str">
        <f t="shared" si="1"/>
        <v>D.1.C.</v>
      </c>
      <c r="B72" s="106">
        <v>68</v>
      </c>
      <c r="C72" s="104" t="s">
        <v>404</v>
      </c>
      <c r="D72" s="99" t="s">
        <v>548</v>
      </c>
      <c r="E72" s="99" t="s">
        <v>125</v>
      </c>
      <c r="F72" s="144"/>
    </row>
    <row r="73" spans="1:6" ht="25.15" customHeight="1" x14ac:dyDescent="0.25">
      <c r="A73" s="97" t="str">
        <f t="shared" si="1"/>
        <v>D.1.C.</v>
      </c>
      <c r="B73" s="106">
        <v>69</v>
      </c>
      <c r="C73" s="104" t="s">
        <v>405</v>
      </c>
      <c r="D73" s="99" t="s">
        <v>548</v>
      </c>
      <c r="E73" s="99" t="s">
        <v>125</v>
      </c>
      <c r="F73" s="144"/>
    </row>
    <row r="74" spans="1:6" ht="25.15" customHeight="1" x14ac:dyDescent="0.25">
      <c r="A74" s="97" t="str">
        <f t="shared" si="1"/>
        <v>D.1.C.</v>
      </c>
      <c r="B74" s="106">
        <v>70</v>
      </c>
      <c r="C74" s="104" t="s">
        <v>406</v>
      </c>
      <c r="D74" s="99" t="s">
        <v>548</v>
      </c>
      <c r="E74" s="99" t="s">
        <v>125</v>
      </c>
      <c r="F74" s="144"/>
    </row>
    <row r="75" spans="1:6" ht="25.15" customHeight="1" x14ac:dyDescent="0.25">
      <c r="A75" s="97" t="str">
        <f t="shared" si="1"/>
        <v>D.1.C.</v>
      </c>
      <c r="B75" s="106">
        <v>71</v>
      </c>
      <c r="C75" s="104" t="s">
        <v>407</v>
      </c>
      <c r="D75" s="99" t="s">
        <v>548</v>
      </c>
      <c r="E75" s="99" t="s">
        <v>125</v>
      </c>
      <c r="F75" s="144"/>
    </row>
    <row r="76" spans="1:6" ht="25.15" customHeight="1" x14ac:dyDescent="0.25">
      <c r="A76" s="97" t="str">
        <f t="shared" si="1"/>
        <v>D.1.C.</v>
      </c>
      <c r="B76" s="106">
        <v>72</v>
      </c>
      <c r="C76" s="104" t="s">
        <v>408</v>
      </c>
      <c r="D76" s="99" t="s">
        <v>548</v>
      </c>
      <c r="E76" s="99" t="s">
        <v>125</v>
      </c>
      <c r="F76" s="144"/>
    </row>
    <row r="77" spans="1:6" ht="25.15" customHeight="1" x14ac:dyDescent="0.25">
      <c r="A77" s="97" t="str">
        <f t="shared" si="1"/>
        <v>D.1.C.</v>
      </c>
      <c r="B77" s="106">
        <v>73</v>
      </c>
      <c r="C77" s="104" t="s">
        <v>409</v>
      </c>
      <c r="D77" s="99" t="s">
        <v>548</v>
      </c>
      <c r="E77" s="99" t="s">
        <v>125</v>
      </c>
      <c r="F77" s="144"/>
    </row>
    <row r="78" spans="1:6" ht="25.15" customHeight="1" x14ac:dyDescent="0.25">
      <c r="A78" s="97" t="str">
        <f t="shared" si="1"/>
        <v>D.1.C.</v>
      </c>
      <c r="B78" s="106">
        <v>74</v>
      </c>
      <c r="C78" s="104" t="s">
        <v>410</v>
      </c>
      <c r="D78" s="99" t="s">
        <v>548</v>
      </c>
      <c r="E78" s="99" t="s">
        <v>125</v>
      </c>
      <c r="F78" s="144"/>
    </row>
    <row r="79" spans="1:6" ht="25.15" customHeight="1" x14ac:dyDescent="0.25">
      <c r="A79" s="97" t="str">
        <f t="shared" si="1"/>
        <v>D.1.C.</v>
      </c>
      <c r="B79" s="106">
        <v>75</v>
      </c>
      <c r="C79" s="105" t="s">
        <v>411</v>
      </c>
      <c r="D79" s="99" t="s">
        <v>548</v>
      </c>
      <c r="E79" s="99" t="s">
        <v>125</v>
      </c>
      <c r="F79" s="144"/>
    </row>
    <row r="80" spans="1:6" ht="25.15" customHeight="1" x14ac:dyDescent="0.25">
      <c r="A80" s="97" t="str">
        <f t="shared" si="1"/>
        <v>D.1.C.</v>
      </c>
      <c r="B80" s="106">
        <v>76</v>
      </c>
      <c r="C80" s="105" t="s">
        <v>412</v>
      </c>
      <c r="D80" s="99" t="s">
        <v>548</v>
      </c>
      <c r="E80" s="99" t="s">
        <v>125</v>
      </c>
      <c r="F80" s="144"/>
    </row>
    <row r="81" spans="1:6" ht="25.15" customHeight="1" x14ac:dyDescent="0.25">
      <c r="A81" s="97" t="str">
        <f t="shared" si="1"/>
        <v>D.1.C.</v>
      </c>
      <c r="B81" s="106">
        <v>77</v>
      </c>
      <c r="C81" s="105" t="s">
        <v>413</v>
      </c>
      <c r="D81" s="99" t="s">
        <v>548</v>
      </c>
      <c r="E81" s="99" t="s">
        <v>125</v>
      </c>
      <c r="F81" s="144"/>
    </row>
    <row r="82" spans="1:6" ht="25.15" customHeight="1" x14ac:dyDescent="0.25">
      <c r="A82" s="97" t="str">
        <f t="shared" si="1"/>
        <v>D.1.C.</v>
      </c>
      <c r="B82" s="106">
        <v>78</v>
      </c>
      <c r="C82" s="105" t="s">
        <v>414</v>
      </c>
      <c r="D82" s="99" t="s">
        <v>548</v>
      </c>
      <c r="E82" s="99" t="s">
        <v>125</v>
      </c>
      <c r="F82" s="144"/>
    </row>
    <row r="83" spans="1:6" ht="25.15" customHeight="1" x14ac:dyDescent="0.25">
      <c r="A83" s="97" t="str">
        <f t="shared" si="1"/>
        <v>D.1.C.</v>
      </c>
      <c r="B83" s="106">
        <v>79</v>
      </c>
      <c r="C83" s="105" t="s">
        <v>415</v>
      </c>
      <c r="D83" s="99" t="s">
        <v>548</v>
      </c>
      <c r="E83" s="99" t="s">
        <v>125</v>
      </c>
      <c r="F83" s="144"/>
    </row>
    <row r="84" spans="1:6" ht="25.15" customHeight="1" x14ac:dyDescent="0.25">
      <c r="A84" s="97" t="str">
        <f t="shared" si="1"/>
        <v>D.1.C.</v>
      </c>
      <c r="B84" s="106">
        <v>80</v>
      </c>
      <c r="C84" s="105" t="s">
        <v>416</v>
      </c>
      <c r="D84" s="99" t="s">
        <v>548</v>
      </c>
      <c r="E84" s="99" t="s">
        <v>125</v>
      </c>
      <c r="F84" s="144"/>
    </row>
    <row r="85" spans="1:6" ht="25.15" customHeight="1" x14ac:dyDescent="0.25">
      <c r="A85" s="97" t="str">
        <f t="shared" si="1"/>
        <v>D.1.C.</v>
      </c>
      <c r="B85" s="106">
        <v>81</v>
      </c>
      <c r="C85" s="105" t="s">
        <v>417</v>
      </c>
      <c r="D85" s="99" t="s">
        <v>548</v>
      </c>
      <c r="E85" s="99" t="s">
        <v>125</v>
      </c>
      <c r="F85" s="144"/>
    </row>
    <row r="86" spans="1:6" ht="25.15" customHeight="1" x14ac:dyDescent="0.25">
      <c r="A86" s="97" t="str">
        <f t="shared" si="1"/>
        <v>D.1.C.</v>
      </c>
      <c r="B86" s="106">
        <v>82</v>
      </c>
      <c r="C86" s="105" t="s">
        <v>418</v>
      </c>
      <c r="D86" s="99" t="s">
        <v>548</v>
      </c>
      <c r="E86" s="99" t="s">
        <v>125</v>
      </c>
      <c r="F86" s="144"/>
    </row>
    <row r="87" spans="1:6" ht="25.15" customHeight="1" x14ac:dyDescent="0.25">
      <c r="A87" s="97" t="str">
        <f t="shared" si="1"/>
        <v>D.1.C.</v>
      </c>
      <c r="B87" s="106">
        <v>83</v>
      </c>
      <c r="C87" s="105" t="s">
        <v>419</v>
      </c>
      <c r="D87" s="99" t="s">
        <v>548</v>
      </c>
      <c r="E87" s="99" t="s">
        <v>125</v>
      </c>
      <c r="F87" s="144"/>
    </row>
    <row r="88" spans="1:6" ht="25.15" customHeight="1" x14ac:dyDescent="0.25">
      <c r="A88" s="97" t="str">
        <f t="shared" si="1"/>
        <v>D.1.C.</v>
      </c>
      <c r="B88" s="106">
        <v>84</v>
      </c>
      <c r="C88" s="105" t="s">
        <v>420</v>
      </c>
      <c r="D88" s="99" t="s">
        <v>548</v>
      </c>
      <c r="E88" s="99" t="s">
        <v>125</v>
      </c>
      <c r="F88" s="144"/>
    </row>
    <row r="89" spans="1:6" ht="25.15" customHeight="1" x14ac:dyDescent="0.25">
      <c r="A89" s="97" t="str">
        <f t="shared" si="1"/>
        <v>D.1.C.</v>
      </c>
      <c r="B89" s="106">
        <v>85</v>
      </c>
      <c r="C89" s="105" t="s">
        <v>421</v>
      </c>
      <c r="D89" s="99" t="s">
        <v>548</v>
      </c>
      <c r="E89" s="99" t="s">
        <v>125</v>
      </c>
      <c r="F89" s="144"/>
    </row>
    <row r="90" spans="1:6" ht="25.15" customHeight="1" x14ac:dyDescent="0.25">
      <c r="A90" s="97" t="str">
        <f t="shared" si="1"/>
        <v>D.1.C.</v>
      </c>
      <c r="B90" s="106">
        <v>86</v>
      </c>
      <c r="C90" s="105" t="s">
        <v>422</v>
      </c>
      <c r="D90" s="99" t="s">
        <v>548</v>
      </c>
      <c r="E90" s="99" t="s">
        <v>125</v>
      </c>
      <c r="F90" s="144"/>
    </row>
    <row r="91" spans="1:6" ht="25.15" customHeight="1" x14ac:dyDescent="0.25">
      <c r="A91" s="97" t="str">
        <f t="shared" si="1"/>
        <v>D.1.C.</v>
      </c>
      <c r="B91" s="106">
        <v>87</v>
      </c>
      <c r="C91" s="105" t="s">
        <v>423</v>
      </c>
      <c r="D91" s="99" t="s">
        <v>548</v>
      </c>
      <c r="E91" s="99" t="s">
        <v>125</v>
      </c>
      <c r="F91" s="144"/>
    </row>
    <row r="92" spans="1:6" ht="25.15" customHeight="1" x14ac:dyDescent="0.25">
      <c r="A92" s="97" t="str">
        <f t="shared" si="1"/>
        <v>D.1.C.</v>
      </c>
      <c r="B92" s="106">
        <v>88</v>
      </c>
      <c r="C92" s="105" t="s">
        <v>424</v>
      </c>
      <c r="D92" s="99" t="s">
        <v>548</v>
      </c>
      <c r="E92" s="99" t="s">
        <v>125</v>
      </c>
      <c r="F92" s="144"/>
    </row>
    <row r="93" spans="1:6" ht="25.15" customHeight="1" x14ac:dyDescent="0.25">
      <c r="A93" s="97" t="str">
        <f t="shared" si="1"/>
        <v>D.1.C.</v>
      </c>
      <c r="B93" s="106">
        <v>89</v>
      </c>
      <c r="C93" s="105" t="s">
        <v>425</v>
      </c>
      <c r="D93" s="99" t="s">
        <v>548</v>
      </c>
      <c r="E93" s="99" t="s">
        <v>125</v>
      </c>
      <c r="F93" s="144"/>
    </row>
    <row r="94" spans="1:6" ht="25.15" customHeight="1" x14ac:dyDescent="0.25">
      <c r="A94" s="97" t="str">
        <f t="shared" si="1"/>
        <v>D.1.C.</v>
      </c>
      <c r="B94" s="106">
        <v>90</v>
      </c>
      <c r="C94" s="105" t="s">
        <v>426</v>
      </c>
      <c r="D94" s="99" t="s">
        <v>548</v>
      </c>
      <c r="E94" s="99" t="s">
        <v>125</v>
      </c>
      <c r="F94" s="144"/>
    </row>
    <row r="95" spans="1:6" ht="25.15" customHeight="1" x14ac:dyDescent="0.25">
      <c r="A95" s="97" t="str">
        <f t="shared" si="1"/>
        <v>D.1.C.</v>
      </c>
      <c r="B95" s="106">
        <v>91</v>
      </c>
      <c r="C95" s="105" t="s">
        <v>427</v>
      </c>
      <c r="D95" s="99" t="s">
        <v>548</v>
      </c>
      <c r="E95" s="99" t="s">
        <v>125</v>
      </c>
      <c r="F95" s="144"/>
    </row>
    <row r="96" spans="1:6" ht="25.15" customHeight="1" x14ac:dyDescent="0.25">
      <c r="A96" s="97" t="str">
        <f t="shared" si="1"/>
        <v>D.1.C.</v>
      </c>
      <c r="B96" s="106">
        <v>92</v>
      </c>
      <c r="C96" s="105" t="s">
        <v>428</v>
      </c>
      <c r="D96" s="99" t="s">
        <v>548</v>
      </c>
      <c r="E96" s="99" t="s">
        <v>125</v>
      </c>
      <c r="F96" s="144"/>
    </row>
    <row r="97" spans="1:6" ht="25.15" customHeight="1" x14ac:dyDescent="0.25">
      <c r="A97" s="97" t="str">
        <f t="shared" si="1"/>
        <v>D.1.C.</v>
      </c>
      <c r="B97" s="106">
        <v>93</v>
      </c>
      <c r="C97" s="105" t="s">
        <v>429</v>
      </c>
      <c r="D97" s="99" t="s">
        <v>548</v>
      </c>
      <c r="E97" s="99" t="s">
        <v>125</v>
      </c>
      <c r="F97" s="144"/>
    </row>
    <row r="98" spans="1:6" ht="25.15" customHeight="1" x14ac:dyDescent="0.25">
      <c r="A98" s="97" t="str">
        <f t="shared" si="1"/>
        <v>D.1.C.</v>
      </c>
      <c r="B98" s="106">
        <v>94</v>
      </c>
      <c r="C98" s="105" t="s">
        <v>430</v>
      </c>
      <c r="D98" s="99" t="s">
        <v>548</v>
      </c>
      <c r="E98" s="99" t="s">
        <v>125</v>
      </c>
      <c r="F98" s="144"/>
    </row>
    <row r="99" spans="1:6" ht="25.15" customHeight="1" x14ac:dyDescent="0.25">
      <c r="A99" s="97" t="str">
        <f t="shared" si="1"/>
        <v>D.1.C.</v>
      </c>
      <c r="B99" s="106">
        <v>95</v>
      </c>
      <c r="C99" s="105" t="s">
        <v>431</v>
      </c>
      <c r="D99" s="99" t="s">
        <v>548</v>
      </c>
      <c r="E99" s="99" t="s">
        <v>125</v>
      </c>
      <c r="F99" s="144"/>
    </row>
    <row r="100" spans="1:6" ht="25.15" customHeight="1" x14ac:dyDescent="0.25">
      <c r="A100" s="97" t="str">
        <f t="shared" si="1"/>
        <v>D.1.C.</v>
      </c>
      <c r="B100" s="106">
        <v>96</v>
      </c>
      <c r="C100" s="105" t="s">
        <v>432</v>
      </c>
      <c r="D100" s="99" t="s">
        <v>548</v>
      </c>
      <c r="E100" s="99" t="s">
        <v>125</v>
      </c>
      <c r="F100" s="144"/>
    </row>
    <row r="101" spans="1:6" ht="25.15" customHeight="1" x14ac:dyDescent="0.25">
      <c r="A101" s="97" t="str">
        <f t="shared" si="1"/>
        <v>D.1.C.</v>
      </c>
      <c r="B101" s="106">
        <v>97</v>
      </c>
      <c r="C101" s="105" t="s">
        <v>433</v>
      </c>
      <c r="D101" s="99" t="s">
        <v>548</v>
      </c>
      <c r="E101" s="99" t="s">
        <v>125</v>
      </c>
      <c r="F101" s="144"/>
    </row>
    <row r="102" spans="1:6" ht="25.15" customHeight="1" x14ac:dyDescent="0.25">
      <c r="A102" s="97" t="str">
        <f t="shared" si="1"/>
        <v>D.1.C.</v>
      </c>
      <c r="B102" s="106">
        <v>98</v>
      </c>
      <c r="C102" s="105" t="s">
        <v>434</v>
      </c>
      <c r="D102" s="99" t="s">
        <v>548</v>
      </c>
      <c r="E102" s="99" t="s">
        <v>125</v>
      </c>
      <c r="F102" s="144"/>
    </row>
    <row r="103" spans="1:6" ht="25.15" customHeight="1" x14ac:dyDescent="0.25">
      <c r="A103" s="97" t="str">
        <f t="shared" si="1"/>
        <v>D.1.C.</v>
      </c>
      <c r="B103" s="106">
        <v>99</v>
      </c>
      <c r="C103" s="105" t="s">
        <v>435</v>
      </c>
      <c r="D103" s="99" t="s">
        <v>548</v>
      </c>
      <c r="E103" s="99" t="s">
        <v>125</v>
      </c>
      <c r="F103" s="144"/>
    </row>
    <row r="104" spans="1:6" ht="25.15" customHeight="1" x14ac:dyDescent="0.25">
      <c r="A104" s="97" t="str">
        <f t="shared" si="1"/>
        <v>D.1.C.</v>
      </c>
      <c r="B104" s="106">
        <v>100</v>
      </c>
      <c r="C104" s="105" t="s">
        <v>436</v>
      </c>
      <c r="D104" s="99" t="s">
        <v>548</v>
      </c>
      <c r="E104" s="99" t="s">
        <v>125</v>
      </c>
      <c r="F104" s="144"/>
    </row>
    <row r="105" spans="1:6" ht="25.15" customHeight="1" x14ac:dyDescent="0.25">
      <c r="A105" s="97" t="str">
        <f t="shared" si="1"/>
        <v>D.1.C.</v>
      </c>
      <c r="B105" s="106">
        <v>101</v>
      </c>
      <c r="C105" s="105" t="s">
        <v>437</v>
      </c>
      <c r="D105" s="99" t="s">
        <v>548</v>
      </c>
      <c r="E105" s="99" t="s">
        <v>125</v>
      </c>
      <c r="F105" s="144"/>
    </row>
    <row r="106" spans="1:6" ht="25.15" customHeight="1" x14ac:dyDescent="0.25">
      <c r="A106" s="97" t="str">
        <f t="shared" si="1"/>
        <v>D.1.C.</v>
      </c>
      <c r="B106" s="106">
        <v>102</v>
      </c>
      <c r="C106" s="105" t="s">
        <v>438</v>
      </c>
      <c r="D106" s="99" t="s">
        <v>548</v>
      </c>
      <c r="E106" s="99" t="s">
        <v>125</v>
      </c>
      <c r="F106" s="144"/>
    </row>
    <row r="107" spans="1:6" ht="25.15" customHeight="1" x14ac:dyDescent="0.25">
      <c r="A107" s="97" t="str">
        <f t="shared" si="1"/>
        <v>D.1.C.</v>
      </c>
      <c r="B107" s="106">
        <v>103</v>
      </c>
      <c r="C107" s="105" t="s">
        <v>439</v>
      </c>
      <c r="D107" s="99" t="s">
        <v>548</v>
      </c>
      <c r="E107" s="99" t="s">
        <v>125</v>
      </c>
      <c r="F107" s="144"/>
    </row>
    <row r="108" spans="1:6" ht="25.15" customHeight="1" x14ac:dyDescent="0.25">
      <c r="A108" s="97" t="str">
        <f t="shared" si="1"/>
        <v>D.1.C.</v>
      </c>
      <c r="B108" s="106">
        <v>104</v>
      </c>
      <c r="C108" s="105" t="s">
        <v>440</v>
      </c>
      <c r="D108" s="99" t="s">
        <v>548</v>
      </c>
      <c r="E108" s="99" t="s">
        <v>125</v>
      </c>
      <c r="F108" s="144"/>
    </row>
    <row r="109" spans="1:6" ht="25.15" customHeight="1" x14ac:dyDescent="0.25">
      <c r="A109" s="97" t="str">
        <f t="shared" si="1"/>
        <v>D.1.C.</v>
      </c>
      <c r="B109" s="106">
        <v>105</v>
      </c>
      <c r="C109" s="105" t="s">
        <v>441</v>
      </c>
      <c r="D109" s="99" t="s">
        <v>548</v>
      </c>
      <c r="E109" s="99" t="s">
        <v>125</v>
      </c>
      <c r="F109" s="144"/>
    </row>
    <row r="110" spans="1:6" ht="25.15" customHeight="1" x14ac:dyDescent="0.25">
      <c r="A110" s="97" t="str">
        <f t="shared" si="1"/>
        <v>D.1.C.</v>
      </c>
      <c r="B110" s="106">
        <v>106</v>
      </c>
      <c r="C110" s="105" t="s">
        <v>442</v>
      </c>
      <c r="D110" s="99" t="s">
        <v>548</v>
      </c>
      <c r="E110" s="99" t="s">
        <v>125</v>
      </c>
      <c r="F110" s="144"/>
    </row>
    <row r="111" spans="1:6" ht="25.15" customHeight="1" x14ac:dyDescent="0.25">
      <c r="A111" s="97" t="str">
        <f t="shared" si="1"/>
        <v>D.1.C.</v>
      </c>
      <c r="B111" s="106">
        <v>107</v>
      </c>
      <c r="C111" s="105" t="s">
        <v>443</v>
      </c>
      <c r="D111" s="99" t="s">
        <v>548</v>
      </c>
      <c r="E111" s="99" t="s">
        <v>125</v>
      </c>
      <c r="F111" s="144"/>
    </row>
    <row r="112" spans="1:6" ht="25.15" customHeight="1" x14ac:dyDescent="0.25">
      <c r="A112" s="97" t="str">
        <f t="shared" si="1"/>
        <v>D.1.C.</v>
      </c>
      <c r="B112" s="106">
        <v>108</v>
      </c>
      <c r="C112" s="105" t="s">
        <v>444</v>
      </c>
      <c r="D112" s="99" t="s">
        <v>548</v>
      </c>
      <c r="E112" s="99" t="s">
        <v>125</v>
      </c>
      <c r="F112" s="144"/>
    </row>
    <row r="113" spans="1:6" ht="25.15" customHeight="1" x14ac:dyDescent="0.25">
      <c r="A113" s="97" t="str">
        <f t="shared" si="1"/>
        <v>D.1.C.</v>
      </c>
      <c r="B113" s="106">
        <v>109</v>
      </c>
      <c r="C113" s="105" t="s">
        <v>445</v>
      </c>
      <c r="D113" s="99" t="s">
        <v>548</v>
      </c>
      <c r="E113" s="99" t="s">
        <v>125</v>
      </c>
      <c r="F113" s="144"/>
    </row>
    <row r="114" spans="1:6" ht="25.15" customHeight="1" x14ac:dyDescent="0.25">
      <c r="A114" s="97" t="str">
        <f t="shared" si="1"/>
        <v>D.1.C.</v>
      </c>
      <c r="B114" s="106">
        <v>110</v>
      </c>
      <c r="C114" s="105" t="s">
        <v>446</v>
      </c>
      <c r="D114" s="99" t="s">
        <v>548</v>
      </c>
      <c r="E114" s="99" t="s">
        <v>125</v>
      </c>
      <c r="F114" s="144"/>
    </row>
    <row r="115" spans="1:6" ht="25.15" customHeight="1" x14ac:dyDescent="0.25">
      <c r="A115" s="97" t="str">
        <f t="shared" si="1"/>
        <v>D.1.C.</v>
      </c>
      <c r="B115" s="106">
        <v>111</v>
      </c>
      <c r="C115" s="105" t="s">
        <v>447</v>
      </c>
      <c r="D115" s="99" t="s">
        <v>548</v>
      </c>
      <c r="E115" s="99" t="s">
        <v>125</v>
      </c>
      <c r="F115" s="144"/>
    </row>
    <row r="116" spans="1:6" ht="25.15" customHeight="1" x14ac:dyDescent="0.25">
      <c r="A116" s="97" t="str">
        <f t="shared" si="1"/>
        <v>D.1.C.</v>
      </c>
      <c r="B116" s="106">
        <v>112</v>
      </c>
      <c r="C116" s="105" t="s">
        <v>448</v>
      </c>
      <c r="D116" s="99" t="s">
        <v>548</v>
      </c>
      <c r="E116" s="99" t="s">
        <v>125</v>
      </c>
      <c r="F116" s="144"/>
    </row>
    <row r="117" spans="1:6" ht="25.15" customHeight="1" x14ac:dyDescent="0.25">
      <c r="A117" s="97" t="str">
        <f t="shared" si="1"/>
        <v>D.1.C.</v>
      </c>
      <c r="B117" s="106">
        <v>113</v>
      </c>
      <c r="C117" s="105" t="s">
        <v>449</v>
      </c>
      <c r="D117" s="99" t="s">
        <v>548</v>
      </c>
      <c r="E117" s="99" t="s">
        <v>125</v>
      </c>
      <c r="F117" s="144"/>
    </row>
    <row r="118" spans="1:6" ht="25.15" customHeight="1" x14ac:dyDescent="0.25">
      <c r="A118" s="97" t="str">
        <f t="shared" si="1"/>
        <v>D.1.C.</v>
      </c>
      <c r="B118" s="106">
        <v>114</v>
      </c>
      <c r="C118" s="105" t="s">
        <v>450</v>
      </c>
      <c r="D118" s="99" t="s">
        <v>548</v>
      </c>
      <c r="E118" s="99" t="s">
        <v>125</v>
      </c>
      <c r="F118" s="144"/>
    </row>
    <row r="119" spans="1:6" ht="25.15" customHeight="1" x14ac:dyDescent="0.25">
      <c r="A119" s="97" t="str">
        <f t="shared" si="1"/>
        <v>D.1.C.</v>
      </c>
      <c r="B119" s="106">
        <v>115</v>
      </c>
      <c r="C119" s="105" t="s">
        <v>451</v>
      </c>
      <c r="D119" s="99" t="s">
        <v>548</v>
      </c>
      <c r="E119" s="99" t="s">
        <v>125</v>
      </c>
      <c r="F119" s="144"/>
    </row>
    <row r="120" spans="1:6" ht="25.15" customHeight="1" x14ac:dyDescent="0.25">
      <c r="A120" s="97" t="str">
        <f t="shared" si="1"/>
        <v>D.1.C.</v>
      </c>
      <c r="B120" s="106">
        <v>116</v>
      </c>
      <c r="C120" s="105" t="s">
        <v>452</v>
      </c>
      <c r="D120" s="99" t="s">
        <v>548</v>
      </c>
      <c r="E120" s="99" t="s">
        <v>125</v>
      </c>
      <c r="F120" s="144"/>
    </row>
    <row r="121" spans="1:6" ht="25.15" customHeight="1" x14ac:dyDescent="0.25">
      <c r="A121" s="97" t="str">
        <f t="shared" si="1"/>
        <v>D.1.C.</v>
      </c>
      <c r="B121" s="106">
        <v>117</v>
      </c>
      <c r="C121" s="105" t="s">
        <v>342</v>
      </c>
      <c r="D121" s="99" t="s">
        <v>548</v>
      </c>
      <c r="E121" s="99" t="s">
        <v>125</v>
      </c>
      <c r="F121" s="144"/>
    </row>
    <row r="122" spans="1:6" ht="25.15" customHeight="1" x14ac:dyDescent="0.25">
      <c r="A122" s="97" t="str">
        <f t="shared" si="1"/>
        <v>D.1.C.</v>
      </c>
      <c r="B122" s="106">
        <v>118</v>
      </c>
      <c r="C122" s="105" t="s">
        <v>453</v>
      </c>
      <c r="D122" s="99" t="s">
        <v>548</v>
      </c>
      <c r="E122" s="99" t="s">
        <v>125</v>
      </c>
      <c r="F122" s="144"/>
    </row>
    <row r="123" spans="1:6" ht="25.15" customHeight="1" x14ac:dyDescent="0.25">
      <c r="A123" s="97" t="str">
        <f t="shared" si="1"/>
        <v>D.1.C.</v>
      </c>
      <c r="B123" s="106">
        <v>119</v>
      </c>
      <c r="C123" s="105" t="s">
        <v>454</v>
      </c>
      <c r="D123" s="99" t="s">
        <v>548</v>
      </c>
      <c r="E123" s="99" t="s">
        <v>125</v>
      </c>
      <c r="F123" s="144"/>
    </row>
    <row r="124" spans="1:6" ht="25.15" customHeight="1" x14ac:dyDescent="0.25">
      <c r="A124" s="97" t="str">
        <f t="shared" si="1"/>
        <v>D.1.C.</v>
      </c>
      <c r="B124" s="106">
        <v>120</v>
      </c>
      <c r="C124" s="105" t="s">
        <v>455</v>
      </c>
      <c r="D124" s="99" t="s">
        <v>548</v>
      </c>
      <c r="E124" s="99" t="s">
        <v>125</v>
      </c>
      <c r="F124" s="144"/>
    </row>
    <row r="125" spans="1:6" ht="25.15" customHeight="1" x14ac:dyDescent="0.25">
      <c r="A125" s="97" t="str">
        <f t="shared" si="1"/>
        <v>D.1.C.</v>
      </c>
      <c r="B125" s="106">
        <v>121</v>
      </c>
      <c r="C125" s="105" t="s">
        <v>456</v>
      </c>
      <c r="D125" s="99" t="s">
        <v>548</v>
      </c>
      <c r="E125" s="99" t="s">
        <v>125</v>
      </c>
      <c r="F125" s="144"/>
    </row>
    <row r="126" spans="1:6" ht="25.15" customHeight="1" x14ac:dyDescent="0.25">
      <c r="A126" s="97" t="str">
        <f t="shared" si="1"/>
        <v>D.1.C.</v>
      </c>
      <c r="B126" s="106">
        <v>122</v>
      </c>
      <c r="C126" s="105" t="s">
        <v>457</v>
      </c>
      <c r="D126" s="99" t="s">
        <v>548</v>
      </c>
      <c r="E126" s="99" t="s">
        <v>125</v>
      </c>
      <c r="F126" s="144"/>
    </row>
    <row r="127" spans="1:6" ht="25.15" customHeight="1" x14ac:dyDescent="0.25">
      <c r="A127" s="97" t="str">
        <f t="shared" si="1"/>
        <v>D.1.C.</v>
      </c>
      <c r="B127" s="106">
        <v>123</v>
      </c>
      <c r="C127" s="105" t="s">
        <v>458</v>
      </c>
      <c r="D127" s="99" t="s">
        <v>548</v>
      </c>
      <c r="E127" s="99" t="s">
        <v>125</v>
      </c>
      <c r="F127" s="144"/>
    </row>
    <row r="128" spans="1:6" ht="25.15" customHeight="1" x14ac:dyDescent="0.25">
      <c r="A128" s="97" t="str">
        <f t="shared" si="1"/>
        <v>D.1.C.</v>
      </c>
      <c r="B128" s="106">
        <v>124</v>
      </c>
      <c r="C128" s="105" t="s">
        <v>459</v>
      </c>
      <c r="D128" s="99" t="s">
        <v>548</v>
      </c>
      <c r="E128" s="99" t="s">
        <v>125</v>
      </c>
      <c r="F128" s="144"/>
    </row>
    <row r="129" spans="1:6" ht="25.15" customHeight="1" x14ac:dyDescent="0.25">
      <c r="A129" s="97" t="str">
        <f t="shared" si="1"/>
        <v>D.1.C.</v>
      </c>
      <c r="B129" s="106">
        <v>125</v>
      </c>
      <c r="C129" s="105" t="s">
        <v>460</v>
      </c>
      <c r="D129" s="99" t="s">
        <v>548</v>
      </c>
      <c r="E129" s="99" t="s">
        <v>125</v>
      </c>
      <c r="F129" s="144"/>
    </row>
    <row r="130" spans="1:6" ht="25.15" customHeight="1" x14ac:dyDescent="0.25">
      <c r="A130" s="97" t="str">
        <f t="shared" si="1"/>
        <v>D.1.C.</v>
      </c>
      <c r="B130" s="106">
        <v>126</v>
      </c>
      <c r="C130" s="105" t="s">
        <v>461</v>
      </c>
      <c r="D130" s="99" t="s">
        <v>548</v>
      </c>
      <c r="E130" s="99" t="s">
        <v>125</v>
      </c>
      <c r="F130" s="144"/>
    </row>
    <row r="131" spans="1:6" ht="25.15" customHeight="1" x14ac:dyDescent="0.25">
      <c r="A131" s="97" t="str">
        <f t="shared" si="1"/>
        <v>D.1.C.</v>
      </c>
      <c r="B131" s="106">
        <v>127</v>
      </c>
      <c r="C131" s="105" t="s">
        <v>462</v>
      </c>
      <c r="D131" s="99" t="s">
        <v>548</v>
      </c>
      <c r="E131" s="99" t="s">
        <v>125</v>
      </c>
      <c r="F131" s="144"/>
    </row>
    <row r="132" spans="1:6" ht="25.15" customHeight="1" x14ac:dyDescent="0.25">
      <c r="A132" s="97" t="str">
        <f t="shared" si="1"/>
        <v>D.1.C.</v>
      </c>
      <c r="B132" s="106">
        <v>128</v>
      </c>
      <c r="C132" s="105" t="s">
        <v>463</v>
      </c>
      <c r="D132" s="99" t="s">
        <v>548</v>
      </c>
      <c r="E132" s="99" t="s">
        <v>125</v>
      </c>
      <c r="F132" s="144"/>
    </row>
    <row r="133" spans="1:6" ht="25.15" customHeight="1" x14ac:dyDescent="0.25">
      <c r="A133" s="97" t="str">
        <f t="shared" si="1"/>
        <v>D.1.C.</v>
      </c>
      <c r="B133" s="106">
        <v>129</v>
      </c>
      <c r="C133" s="105" t="s">
        <v>464</v>
      </c>
      <c r="D133" s="99" t="s">
        <v>548</v>
      </c>
      <c r="E133" s="99" t="s">
        <v>125</v>
      </c>
      <c r="F133" s="144"/>
    </row>
    <row r="134" spans="1:6" ht="25.15" customHeight="1" x14ac:dyDescent="0.25">
      <c r="A134" s="97" t="str">
        <f t="shared" ref="A134:A197" si="2">IF(B134&gt;0,"D.1.C.","")</f>
        <v>D.1.C.</v>
      </c>
      <c r="B134" s="106">
        <v>130</v>
      </c>
      <c r="C134" s="105" t="s">
        <v>465</v>
      </c>
      <c r="D134" s="99" t="s">
        <v>548</v>
      </c>
      <c r="E134" s="99" t="s">
        <v>125</v>
      </c>
      <c r="F134" s="144"/>
    </row>
    <row r="135" spans="1:6" ht="25.15" customHeight="1" x14ac:dyDescent="0.25">
      <c r="A135" s="97" t="str">
        <f t="shared" si="2"/>
        <v>D.1.C.</v>
      </c>
      <c r="B135" s="106">
        <v>131</v>
      </c>
      <c r="C135" s="105" t="s">
        <v>466</v>
      </c>
      <c r="D135" s="99" t="s">
        <v>548</v>
      </c>
      <c r="E135" s="99" t="s">
        <v>125</v>
      </c>
      <c r="F135" s="144"/>
    </row>
    <row r="136" spans="1:6" ht="25.15" customHeight="1" x14ac:dyDescent="0.25">
      <c r="A136" s="97" t="str">
        <f t="shared" si="2"/>
        <v>D.1.C.</v>
      </c>
      <c r="B136" s="106">
        <v>132</v>
      </c>
      <c r="C136" s="105" t="s">
        <v>467</v>
      </c>
      <c r="D136" s="99" t="s">
        <v>548</v>
      </c>
      <c r="E136" s="99" t="s">
        <v>125</v>
      </c>
      <c r="F136" s="144"/>
    </row>
    <row r="137" spans="1:6" ht="25.15" customHeight="1" x14ac:dyDescent="0.25">
      <c r="A137" s="97" t="str">
        <f t="shared" si="2"/>
        <v>D.1.C.</v>
      </c>
      <c r="B137" s="106">
        <v>133</v>
      </c>
      <c r="C137" s="105" t="s">
        <v>468</v>
      </c>
      <c r="D137" s="99" t="s">
        <v>548</v>
      </c>
      <c r="E137" s="99" t="s">
        <v>125</v>
      </c>
      <c r="F137" s="144"/>
    </row>
    <row r="138" spans="1:6" ht="25.15" customHeight="1" x14ac:dyDescent="0.25">
      <c r="A138" s="97" t="str">
        <f t="shared" si="2"/>
        <v>D.1.C.</v>
      </c>
      <c r="B138" s="106">
        <v>134</v>
      </c>
      <c r="C138" s="105" t="s">
        <v>469</v>
      </c>
      <c r="D138" s="99" t="s">
        <v>548</v>
      </c>
      <c r="E138" s="99" t="s">
        <v>125</v>
      </c>
      <c r="F138" s="144"/>
    </row>
    <row r="139" spans="1:6" ht="25.15" customHeight="1" x14ac:dyDescent="0.25">
      <c r="A139" s="97" t="str">
        <f t="shared" si="2"/>
        <v>D.1.C.</v>
      </c>
      <c r="B139" s="106">
        <v>135</v>
      </c>
      <c r="C139" s="105" t="s">
        <v>470</v>
      </c>
      <c r="D139" s="99" t="s">
        <v>548</v>
      </c>
      <c r="E139" s="99" t="s">
        <v>125</v>
      </c>
      <c r="F139" s="144"/>
    </row>
    <row r="140" spans="1:6" ht="25.15" customHeight="1" x14ac:dyDescent="0.25">
      <c r="A140" s="97" t="str">
        <f t="shared" si="2"/>
        <v>D.1.C.</v>
      </c>
      <c r="B140" s="106">
        <v>136</v>
      </c>
      <c r="C140" s="105" t="s">
        <v>471</v>
      </c>
      <c r="D140" s="99" t="s">
        <v>548</v>
      </c>
      <c r="E140" s="99" t="s">
        <v>125</v>
      </c>
      <c r="F140" s="144"/>
    </row>
    <row r="141" spans="1:6" ht="25.15" customHeight="1" x14ac:dyDescent="0.25">
      <c r="A141" s="97" t="str">
        <f t="shared" si="2"/>
        <v>D.1.C.</v>
      </c>
      <c r="B141" s="106">
        <v>137</v>
      </c>
      <c r="C141" s="105" t="s">
        <v>472</v>
      </c>
      <c r="D141" s="99" t="s">
        <v>548</v>
      </c>
      <c r="E141" s="99" t="s">
        <v>125</v>
      </c>
      <c r="F141" s="144"/>
    </row>
    <row r="142" spans="1:6" ht="25.15" customHeight="1" x14ac:dyDescent="0.25">
      <c r="A142" s="97" t="str">
        <f t="shared" si="2"/>
        <v>D.1.C.</v>
      </c>
      <c r="B142" s="106">
        <v>138</v>
      </c>
      <c r="C142" s="105" t="s">
        <v>473</v>
      </c>
      <c r="D142" s="99" t="s">
        <v>548</v>
      </c>
      <c r="E142" s="99" t="s">
        <v>125</v>
      </c>
      <c r="F142" s="144"/>
    </row>
    <row r="143" spans="1:6" ht="25.15" customHeight="1" x14ac:dyDescent="0.25">
      <c r="A143" s="97" t="str">
        <f t="shared" si="2"/>
        <v>D.1.C.</v>
      </c>
      <c r="B143" s="106">
        <v>139</v>
      </c>
      <c r="C143" s="105" t="s">
        <v>474</v>
      </c>
      <c r="D143" s="99" t="s">
        <v>548</v>
      </c>
      <c r="E143" s="99" t="s">
        <v>125</v>
      </c>
      <c r="F143" s="144"/>
    </row>
    <row r="144" spans="1:6" ht="25.15" customHeight="1" x14ac:dyDescent="0.25">
      <c r="A144" s="97" t="str">
        <f t="shared" si="2"/>
        <v>D.1.C.</v>
      </c>
      <c r="B144" s="106">
        <v>140</v>
      </c>
      <c r="C144" s="105" t="s">
        <v>475</v>
      </c>
      <c r="D144" s="99" t="s">
        <v>548</v>
      </c>
      <c r="E144" s="99" t="s">
        <v>125</v>
      </c>
      <c r="F144" s="144"/>
    </row>
    <row r="145" spans="1:6" ht="25.15" customHeight="1" x14ac:dyDescent="0.25">
      <c r="A145" s="97" t="str">
        <f t="shared" si="2"/>
        <v>D.1.C.</v>
      </c>
      <c r="B145" s="106">
        <v>141</v>
      </c>
      <c r="C145" s="105" t="s">
        <v>476</v>
      </c>
      <c r="D145" s="99" t="s">
        <v>548</v>
      </c>
      <c r="E145" s="99" t="s">
        <v>125</v>
      </c>
      <c r="F145" s="144"/>
    </row>
    <row r="146" spans="1:6" ht="25.15" customHeight="1" x14ac:dyDescent="0.25">
      <c r="A146" s="97" t="str">
        <f t="shared" si="2"/>
        <v>D.1.C.</v>
      </c>
      <c r="B146" s="106">
        <v>142</v>
      </c>
      <c r="C146" s="105" t="s">
        <v>477</v>
      </c>
      <c r="D146" s="99" t="s">
        <v>548</v>
      </c>
      <c r="E146" s="99" t="s">
        <v>125</v>
      </c>
      <c r="F146" s="144"/>
    </row>
    <row r="147" spans="1:6" ht="25.15" customHeight="1" x14ac:dyDescent="0.25">
      <c r="A147" s="97" t="str">
        <f t="shared" si="2"/>
        <v>D.1.C.</v>
      </c>
      <c r="B147" s="106">
        <v>143</v>
      </c>
      <c r="C147" s="105" t="s">
        <v>478</v>
      </c>
      <c r="D147" s="99" t="s">
        <v>548</v>
      </c>
      <c r="E147" s="99" t="s">
        <v>125</v>
      </c>
      <c r="F147" s="144"/>
    </row>
    <row r="148" spans="1:6" ht="25.15" customHeight="1" x14ac:dyDescent="0.25">
      <c r="A148" s="97" t="str">
        <f t="shared" si="2"/>
        <v>D.1.C.</v>
      </c>
      <c r="B148" s="106">
        <v>144</v>
      </c>
      <c r="C148" s="105" t="s">
        <v>479</v>
      </c>
      <c r="D148" s="99" t="s">
        <v>548</v>
      </c>
      <c r="E148" s="99" t="s">
        <v>125</v>
      </c>
      <c r="F148" s="144"/>
    </row>
    <row r="149" spans="1:6" ht="25.15" customHeight="1" x14ac:dyDescent="0.25">
      <c r="A149" s="97" t="str">
        <f t="shared" si="2"/>
        <v>D.1.C.</v>
      </c>
      <c r="B149" s="106">
        <v>145</v>
      </c>
      <c r="C149" s="105" t="s">
        <v>480</v>
      </c>
      <c r="D149" s="99" t="s">
        <v>548</v>
      </c>
      <c r="E149" s="99" t="s">
        <v>125</v>
      </c>
      <c r="F149" s="144"/>
    </row>
    <row r="150" spans="1:6" ht="25.15" customHeight="1" x14ac:dyDescent="0.25">
      <c r="A150" s="97" t="str">
        <f t="shared" si="2"/>
        <v>D.1.C.</v>
      </c>
      <c r="B150" s="106">
        <v>146</v>
      </c>
      <c r="C150" s="105" t="s">
        <v>481</v>
      </c>
      <c r="D150" s="99" t="s">
        <v>548</v>
      </c>
      <c r="E150" s="99" t="s">
        <v>125</v>
      </c>
      <c r="F150" s="144"/>
    </row>
    <row r="151" spans="1:6" ht="25.15" customHeight="1" x14ac:dyDescent="0.25">
      <c r="A151" s="97" t="str">
        <f t="shared" si="2"/>
        <v>D.1.C.</v>
      </c>
      <c r="B151" s="106">
        <v>147</v>
      </c>
      <c r="C151" s="105" t="s">
        <v>482</v>
      </c>
      <c r="D151" s="99" t="s">
        <v>548</v>
      </c>
      <c r="E151" s="99" t="s">
        <v>125</v>
      </c>
      <c r="F151" s="144"/>
    </row>
    <row r="152" spans="1:6" ht="25.15" customHeight="1" x14ac:dyDescent="0.25">
      <c r="A152" s="97" t="str">
        <f t="shared" si="2"/>
        <v>D.1.C.</v>
      </c>
      <c r="B152" s="106">
        <v>148</v>
      </c>
      <c r="C152" s="105" t="s">
        <v>483</v>
      </c>
      <c r="D152" s="99" t="s">
        <v>548</v>
      </c>
      <c r="E152" s="99" t="s">
        <v>125</v>
      </c>
      <c r="F152" s="144"/>
    </row>
    <row r="153" spans="1:6" ht="25.15" customHeight="1" x14ac:dyDescent="0.25">
      <c r="A153" s="97" t="str">
        <f t="shared" si="2"/>
        <v>D.1.C.</v>
      </c>
      <c r="B153" s="106">
        <v>149</v>
      </c>
      <c r="C153" s="105" t="s">
        <v>484</v>
      </c>
      <c r="D153" s="99" t="s">
        <v>548</v>
      </c>
      <c r="E153" s="99" t="s">
        <v>125</v>
      </c>
      <c r="F153" s="144"/>
    </row>
    <row r="154" spans="1:6" ht="25.15" customHeight="1" x14ac:dyDescent="0.25">
      <c r="A154" s="97" t="str">
        <f t="shared" si="2"/>
        <v>D.1.C.</v>
      </c>
      <c r="B154" s="106">
        <v>150</v>
      </c>
      <c r="C154" s="105" t="s">
        <v>485</v>
      </c>
      <c r="D154" s="99" t="s">
        <v>548</v>
      </c>
      <c r="E154" s="99" t="s">
        <v>125</v>
      </c>
      <c r="F154" s="144"/>
    </row>
    <row r="155" spans="1:6" ht="25.15" customHeight="1" x14ac:dyDescent="0.25">
      <c r="A155" s="97" t="str">
        <f t="shared" si="2"/>
        <v>D.1.C.</v>
      </c>
      <c r="B155" s="106">
        <v>151</v>
      </c>
      <c r="C155" s="105" t="s">
        <v>486</v>
      </c>
      <c r="D155" s="99" t="s">
        <v>548</v>
      </c>
      <c r="E155" s="99" t="s">
        <v>125</v>
      </c>
      <c r="F155" s="144"/>
    </row>
    <row r="156" spans="1:6" ht="25.15" customHeight="1" x14ac:dyDescent="0.25">
      <c r="A156" s="97" t="str">
        <f t="shared" si="2"/>
        <v>D.1.C.</v>
      </c>
      <c r="B156" s="106">
        <v>152</v>
      </c>
      <c r="C156" s="105" t="s">
        <v>487</v>
      </c>
      <c r="D156" s="99" t="s">
        <v>548</v>
      </c>
      <c r="E156" s="99" t="s">
        <v>125</v>
      </c>
      <c r="F156" s="144"/>
    </row>
    <row r="157" spans="1:6" ht="25.15" customHeight="1" x14ac:dyDescent="0.25">
      <c r="A157" s="97" t="str">
        <f t="shared" si="2"/>
        <v>D.1.C.</v>
      </c>
      <c r="B157" s="106">
        <v>153</v>
      </c>
      <c r="C157" s="105" t="s">
        <v>488</v>
      </c>
      <c r="D157" s="99" t="s">
        <v>548</v>
      </c>
      <c r="E157" s="99" t="s">
        <v>125</v>
      </c>
      <c r="F157" s="144"/>
    </row>
    <row r="158" spans="1:6" ht="25.15" customHeight="1" x14ac:dyDescent="0.25">
      <c r="A158" s="97" t="str">
        <f t="shared" si="2"/>
        <v>D.1.C.</v>
      </c>
      <c r="B158" s="106">
        <v>154</v>
      </c>
      <c r="C158" s="105" t="s">
        <v>489</v>
      </c>
      <c r="D158" s="99" t="s">
        <v>548</v>
      </c>
      <c r="E158" s="99" t="s">
        <v>125</v>
      </c>
      <c r="F158" s="144"/>
    </row>
    <row r="159" spans="1:6" ht="25.15" customHeight="1" x14ac:dyDescent="0.25">
      <c r="A159" s="97" t="str">
        <f t="shared" si="2"/>
        <v>D.1.C.</v>
      </c>
      <c r="B159" s="106">
        <v>155</v>
      </c>
      <c r="C159" s="105" t="s">
        <v>490</v>
      </c>
      <c r="D159" s="99" t="s">
        <v>548</v>
      </c>
      <c r="E159" s="99" t="s">
        <v>125</v>
      </c>
      <c r="F159" s="144"/>
    </row>
    <row r="160" spans="1:6" ht="25.15" customHeight="1" x14ac:dyDescent="0.25">
      <c r="A160" s="97" t="str">
        <f t="shared" si="2"/>
        <v>D.1.C.</v>
      </c>
      <c r="B160" s="106">
        <v>156</v>
      </c>
      <c r="C160" s="105" t="s">
        <v>491</v>
      </c>
      <c r="D160" s="99" t="s">
        <v>548</v>
      </c>
      <c r="E160" s="99" t="s">
        <v>125</v>
      </c>
      <c r="F160" s="144"/>
    </row>
    <row r="161" spans="1:6" ht="25.15" customHeight="1" x14ac:dyDescent="0.25">
      <c r="A161" s="97" t="str">
        <f t="shared" si="2"/>
        <v>D.1.C.</v>
      </c>
      <c r="B161" s="106">
        <v>157</v>
      </c>
      <c r="C161" s="105" t="s">
        <v>492</v>
      </c>
      <c r="D161" s="99" t="s">
        <v>548</v>
      </c>
      <c r="E161" s="99" t="s">
        <v>125</v>
      </c>
      <c r="F161" s="144"/>
    </row>
    <row r="162" spans="1:6" ht="25.15" customHeight="1" x14ac:dyDescent="0.25">
      <c r="A162" s="97" t="str">
        <f t="shared" si="2"/>
        <v>D.1.C.</v>
      </c>
      <c r="B162" s="106">
        <v>158</v>
      </c>
      <c r="C162" s="105" t="s">
        <v>493</v>
      </c>
      <c r="D162" s="99" t="s">
        <v>548</v>
      </c>
      <c r="E162" s="99" t="s">
        <v>125</v>
      </c>
      <c r="F162" s="144"/>
    </row>
    <row r="163" spans="1:6" ht="25.15" customHeight="1" x14ac:dyDescent="0.25">
      <c r="A163" s="97" t="str">
        <f t="shared" si="2"/>
        <v>D.1.C.</v>
      </c>
      <c r="B163" s="106">
        <v>159</v>
      </c>
      <c r="C163" s="105" t="s">
        <v>494</v>
      </c>
      <c r="D163" s="99" t="s">
        <v>548</v>
      </c>
      <c r="E163" s="99" t="s">
        <v>125</v>
      </c>
      <c r="F163" s="144"/>
    </row>
    <row r="164" spans="1:6" ht="25.15" customHeight="1" x14ac:dyDescent="0.25">
      <c r="A164" s="97" t="str">
        <f t="shared" si="2"/>
        <v>D.1.C.</v>
      </c>
      <c r="B164" s="106">
        <v>160</v>
      </c>
      <c r="C164" s="105" t="s">
        <v>495</v>
      </c>
      <c r="D164" s="99" t="s">
        <v>548</v>
      </c>
      <c r="E164" s="99" t="s">
        <v>125</v>
      </c>
      <c r="F164" s="144"/>
    </row>
    <row r="165" spans="1:6" ht="25.15" customHeight="1" x14ac:dyDescent="0.25">
      <c r="A165" s="97" t="str">
        <f t="shared" si="2"/>
        <v>D.1.C.</v>
      </c>
      <c r="B165" s="106">
        <v>161</v>
      </c>
      <c r="C165" s="105" t="s">
        <v>496</v>
      </c>
      <c r="D165" s="99" t="s">
        <v>548</v>
      </c>
      <c r="E165" s="99" t="s">
        <v>125</v>
      </c>
      <c r="F165" s="144"/>
    </row>
    <row r="166" spans="1:6" ht="25.15" customHeight="1" x14ac:dyDescent="0.25">
      <c r="A166" s="97" t="str">
        <f t="shared" si="2"/>
        <v>D.1.C.</v>
      </c>
      <c r="B166" s="106">
        <v>162</v>
      </c>
      <c r="C166" s="105" t="s">
        <v>497</v>
      </c>
      <c r="D166" s="99" t="s">
        <v>548</v>
      </c>
      <c r="E166" s="99" t="s">
        <v>125</v>
      </c>
      <c r="F166" s="144"/>
    </row>
    <row r="167" spans="1:6" ht="25.15" customHeight="1" x14ac:dyDescent="0.25">
      <c r="A167" s="97" t="str">
        <f t="shared" si="2"/>
        <v>D.1.C.</v>
      </c>
      <c r="B167" s="106">
        <v>163</v>
      </c>
      <c r="C167" s="105" t="s">
        <v>498</v>
      </c>
      <c r="D167" s="99" t="s">
        <v>548</v>
      </c>
      <c r="E167" s="99" t="s">
        <v>125</v>
      </c>
      <c r="F167" s="144"/>
    </row>
    <row r="168" spans="1:6" ht="25.15" customHeight="1" x14ac:dyDescent="0.25">
      <c r="A168" s="97" t="str">
        <f t="shared" si="2"/>
        <v>D.1.C.</v>
      </c>
      <c r="B168" s="106">
        <v>164</v>
      </c>
      <c r="C168" s="105" t="s">
        <v>499</v>
      </c>
      <c r="D168" s="99" t="s">
        <v>548</v>
      </c>
      <c r="E168" s="99" t="s">
        <v>125</v>
      </c>
      <c r="F168" s="144"/>
    </row>
    <row r="169" spans="1:6" ht="25.15" customHeight="1" x14ac:dyDescent="0.25">
      <c r="A169" s="97" t="str">
        <f t="shared" si="2"/>
        <v>D.1.C.</v>
      </c>
      <c r="B169" s="106">
        <v>165</v>
      </c>
      <c r="C169" s="105" t="s">
        <v>500</v>
      </c>
      <c r="D169" s="99" t="s">
        <v>548</v>
      </c>
      <c r="E169" s="99" t="s">
        <v>125</v>
      </c>
      <c r="F169" s="144"/>
    </row>
    <row r="170" spans="1:6" ht="25.15" customHeight="1" x14ac:dyDescent="0.25">
      <c r="A170" s="97" t="str">
        <f t="shared" si="2"/>
        <v>D.1.C.</v>
      </c>
      <c r="B170" s="106">
        <v>166</v>
      </c>
      <c r="C170" s="105" t="s">
        <v>501</v>
      </c>
      <c r="D170" s="99" t="s">
        <v>548</v>
      </c>
      <c r="E170" s="99" t="s">
        <v>125</v>
      </c>
      <c r="F170" s="144"/>
    </row>
    <row r="171" spans="1:6" ht="25.15" customHeight="1" x14ac:dyDescent="0.25">
      <c r="A171" s="97" t="str">
        <f t="shared" si="2"/>
        <v>D.1.C.</v>
      </c>
      <c r="B171" s="106">
        <v>167</v>
      </c>
      <c r="C171" s="105" t="s">
        <v>502</v>
      </c>
      <c r="D171" s="99" t="s">
        <v>548</v>
      </c>
      <c r="E171" s="99" t="s">
        <v>125</v>
      </c>
      <c r="F171" s="144"/>
    </row>
    <row r="172" spans="1:6" ht="25.15" customHeight="1" x14ac:dyDescent="0.25">
      <c r="A172" s="97" t="str">
        <f t="shared" si="2"/>
        <v>D.1.C.</v>
      </c>
      <c r="B172" s="106">
        <v>168</v>
      </c>
      <c r="C172" s="105" t="s">
        <v>503</v>
      </c>
      <c r="D172" s="99" t="s">
        <v>548</v>
      </c>
      <c r="E172" s="99" t="s">
        <v>125</v>
      </c>
      <c r="F172" s="144"/>
    </row>
    <row r="173" spans="1:6" ht="25.15" customHeight="1" x14ac:dyDescent="0.25">
      <c r="A173" s="97" t="str">
        <f t="shared" si="2"/>
        <v>D.1.C.</v>
      </c>
      <c r="B173" s="106">
        <v>169</v>
      </c>
      <c r="C173" s="105" t="s">
        <v>504</v>
      </c>
      <c r="D173" s="99" t="s">
        <v>548</v>
      </c>
      <c r="E173" s="99" t="s">
        <v>125</v>
      </c>
      <c r="F173" s="144"/>
    </row>
    <row r="174" spans="1:6" ht="25.15" customHeight="1" x14ac:dyDescent="0.25">
      <c r="A174" s="97" t="str">
        <f t="shared" si="2"/>
        <v>D.1.C.</v>
      </c>
      <c r="B174" s="106">
        <v>170</v>
      </c>
      <c r="C174" s="105" t="s">
        <v>505</v>
      </c>
      <c r="D174" s="99" t="s">
        <v>548</v>
      </c>
      <c r="E174" s="99" t="s">
        <v>125</v>
      </c>
      <c r="F174" s="144"/>
    </row>
    <row r="175" spans="1:6" ht="25.15" customHeight="1" x14ac:dyDescent="0.25">
      <c r="A175" s="97" t="str">
        <f t="shared" si="2"/>
        <v>D.1.C.</v>
      </c>
      <c r="B175" s="106">
        <v>171</v>
      </c>
      <c r="C175" s="105" t="s">
        <v>506</v>
      </c>
      <c r="D175" s="99" t="s">
        <v>548</v>
      </c>
      <c r="E175" s="99" t="s">
        <v>125</v>
      </c>
      <c r="F175" s="144"/>
    </row>
    <row r="176" spans="1:6" ht="25.15" customHeight="1" x14ac:dyDescent="0.25">
      <c r="A176" s="97" t="str">
        <f t="shared" si="2"/>
        <v>D.1.C.</v>
      </c>
      <c r="B176" s="106">
        <v>172</v>
      </c>
      <c r="C176" s="105" t="s">
        <v>507</v>
      </c>
      <c r="D176" s="99" t="s">
        <v>164</v>
      </c>
      <c r="E176" s="99" t="s">
        <v>125</v>
      </c>
      <c r="F176" s="144"/>
    </row>
    <row r="177" spans="1:6" ht="25.15" customHeight="1" x14ac:dyDescent="0.25">
      <c r="A177" s="97" t="str">
        <f t="shared" si="2"/>
        <v>D.1.C.</v>
      </c>
      <c r="B177" s="106">
        <v>173</v>
      </c>
      <c r="C177" s="105" t="s">
        <v>508</v>
      </c>
      <c r="D177" s="99" t="s">
        <v>548</v>
      </c>
      <c r="E177" s="99" t="s">
        <v>125</v>
      </c>
      <c r="F177" s="144"/>
    </row>
    <row r="178" spans="1:6" ht="25.15" customHeight="1" x14ac:dyDescent="0.25">
      <c r="A178" s="97" t="str">
        <f t="shared" si="2"/>
        <v>D.1.C.</v>
      </c>
      <c r="B178" s="106">
        <v>174</v>
      </c>
      <c r="C178" s="105" t="s">
        <v>509</v>
      </c>
      <c r="D178" s="99" t="s">
        <v>548</v>
      </c>
      <c r="E178" s="99" t="s">
        <v>125</v>
      </c>
      <c r="F178" s="144"/>
    </row>
    <row r="179" spans="1:6" ht="25.15" customHeight="1" x14ac:dyDescent="0.25">
      <c r="A179" s="97" t="str">
        <f t="shared" si="2"/>
        <v>D.1.C.</v>
      </c>
      <c r="B179" s="106">
        <v>175</v>
      </c>
      <c r="C179" s="105" t="s">
        <v>510</v>
      </c>
      <c r="D179" s="99" t="s">
        <v>548</v>
      </c>
      <c r="E179" s="99" t="s">
        <v>125</v>
      </c>
      <c r="F179" s="144"/>
    </row>
    <row r="180" spans="1:6" ht="25.15" customHeight="1" x14ac:dyDescent="0.25">
      <c r="A180" s="97" t="str">
        <f t="shared" si="2"/>
        <v>D.1.C.</v>
      </c>
      <c r="B180" s="106">
        <v>176</v>
      </c>
      <c r="C180" s="105" t="s">
        <v>511</v>
      </c>
      <c r="D180" s="99" t="s">
        <v>548</v>
      </c>
      <c r="E180" s="99" t="s">
        <v>125</v>
      </c>
      <c r="F180" s="144"/>
    </row>
    <row r="181" spans="1:6" ht="25.15" customHeight="1" x14ac:dyDescent="0.25">
      <c r="A181" s="97" t="str">
        <f t="shared" si="2"/>
        <v>D.1.C.</v>
      </c>
      <c r="B181" s="106">
        <v>178</v>
      </c>
      <c r="C181" s="105" t="s">
        <v>512</v>
      </c>
      <c r="D181" s="99" t="s">
        <v>548</v>
      </c>
      <c r="E181" s="99" t="s">
        <v>125</v>
      </c>
      <c r="F181" s="144"/>
    </row>
    <row r="182" spans="1:6" ht="25.15" customHeight="1" x14ac:dyDescent="0.25">
      <c r="A182" s="97" t="str">
        <f t="shared" si="2"/>
        <v>D.1.C.</v>
      </c>
      <c r="B182" s="106">
        <v>179</v>
      </c>
      <c r="C182" s="105" t="s">
        <v>513</v>
      </c>
      <c r="D182" s="99" t="s">
        <v>548</v>
      </c>
      <c r="E182" s="99" t="s">
        <v>125</v>
      </c>
      <c r="F182" s="144"/>
    </row>
    <row r="183" spans="1:6" ht="25.15" customHeight="1" x14ac:dyDescent="0.25">
      <c r="A183" s="97" t="str">
        <f t="shared" si="2"/>
        <v>D.1.C.</v>
      </c>
      <c r="B183" s="106">
        <v>180</v>
      </c>
      <c r="C183" s="105" t="s">
        <v>514</v>
      </c>
      <c r="D183" s="99" t="s">
        <v>548</v>
      </c>
      <c r="E183" s="99" t="s">
        <v>125</v>
      </c>
      <c r="F183" s="144"/>
    </row>
    <row r="184" spans="1:6" ht="25.15" customHeight="1" x14ac:dyDescent="0.25">
      <c r="A184" s="97" t="str">
        <f t="shared" si="2"/>
        <v>D.1.C.</v>
      </c>
      <c r="B184" s="106">
        <v>181</v>
      </c>
      <c r="C184" s="105" t="s">
        <v>515</v>
      </c>
      <c r="D184" s="99" t="s">
        <v>548</v>
      </c>
      <c r="E184" s="99" t="s">
        <v>125</v>
      </c>
      <c r="F184" s="144"/>
    </row>
    <row r="185" spans="1:6" ht="25.15" customHeight="1" x14ac:dyDescent="0.25">
      <c r="A185" s="97" t="str">
        <f t="shared" si="2"/>
        <v>D.1.C.</v>
      </c>
      <c r="B185" s="106">
        <v>182</v>
      </c>
      <c r="C185" s="105" t="s">
        <v>516</v>
      </c>
      <c r="D185" s="99" t="s">
        <v>548</v>
      </c>
      <c r="E185" s="99" t="s">
        <v>125</v>
      </c>
      <c r="F185" s="144"/>
    </row>
    <row r="186" spans="1:6" ht="25.15" customHeight="1" x14ac:dyDescent="0.25">
      <c r="A186" s="97" t="str">
        <f t="shared" si="2"/>
        <v>D.1.C.</v>
      </c>
      <c r="B186" s="106">
        <v>183</v>
      </c>
      <c r="C186" s="105" t="s">
        <v>517</v>
      </c>
      <c r="D186" s="99" t="s">
        <v>548</v>
      </c>
      <c r="E186" s="99" t="s">
        <v>125</v>
      </c>
      <c r="F186" s="144"/>
    </row>
    <row r="187" spans="1:6" ht="25.15" customHeight="1" x14ac:dyDescent="0.25">
      <c r="A187" s="97" t="str">
        <f t="shared" si="2"/>
        <v>D.1.C.</v>
      </c>
      <c r="B187" s="106">
        <v>184</v>
      </c>
      <c r="C187" s="105" t="s">
        <v>518</v>
      </c>
      <c r="D187" s="99" t="s">
        <v>548</v>
      </c>
      <c r="E187" s="99" t="s">
        <v>125</v>
      </c>
      <c r="F187" s="144"/>
    </row>
    <row r="188" spans="1:6" ht="25.15" customHeight="1" x14ac:dyDescent="0.25">
      <c r="A188" s="97" t="str">
        <f t="shared" si="2"/>
        <v>D.1.C.</v>
      </c>
      <c r="B188" s="106">
        <v>185</v>
      </c>
      <c r="C188" s="105" t="s">
        <v>519</v>
      </c>
      <c r="D188" s="99" t="s">
        <v>548</v>
      </c>
      <c r="E188" s="99" t="s">
        <v>125</v>
      </c>
      <c r="F188" s="144"/>
    </row>
    <row r="189" spans="1:6" ht="25.15" customHeight="1" x14ac:dyDescent="0.25">
      <c r="A189" s="97" t="str">
        <f t="shared" si="2"/>
        <v>D.1.C.</v>
      </c>
      <c r="B189" s="106">
        <v>186</v>
      </c>
      <c r="C189" s="105" t="s">
        <v>520</v>
      </c>
      <c r="D189" s="99" t="s">
        <v>548</v>
      </c>
      <c r="E189" s="99" t="s">
        <v>125</v>
      </c>
      <c r="F189" s="144"/>
    </row>
    <row r="190" spans="1:6" ht="25.15" customHeight="1" x14ac:dyDescent="0.25">
      <c r="A190" s="97" t="str">
        <f t="shared" si="2"/>
        <v>D.1.C.</v>
      </c>
      <c r="B190" s="106">
        <v>187</v>
      </c>
      <c r="C190" s="105" t="s">
        <v>521</v>
      </c>
      <c r="D190" s="99" t="s">
        <v>548</v>
      </c>
      <c r="E190" s="99" t="s">
        <v>125</v>
      </c>
      <c r="F190" s="144"/>
    </row>
    <row r="191" spans="1:6" ht="25.15" customHeight="1" x14ac:dyDescent="0.25">
      <c r="A191" s="97" t="str">
        <f t="shared" si="2"/>
        <v>D.1.C.</v>
      </c>
      <c r="B191" s="106">
        <v>188</v>
      </c>
      <c r="C191" s="105" t="s">
        <v>522</v>
      </c>
      <c r="D191" s="99" t="s">
        <v>548</v>
      </c>
      <c r="E191" s="99" t="s">
        <v>125</v>
      </c>
      <c r="F191" s="144"/>
    </row>
    <row r="192" spans="1:6" ht="25.15" customHeight="1" x14ac:dyDescent="0.25">
      <c r="A192" s="97" t="str">
        <f t="shared" si="2"/>
        <v>D.1.C.</v>
      </c>
      <c r="B192" s="106">
        <v>189</v>
      </c>
      <c r="C192" s="105" t="s">
        <v>523</v>
      </c>
      <c r="D192" s="99" t="s">
        <v>548</v>
      </c>
      <c r="E192" s="99" t="s">
        <v>125</v>
      </c>
      <c r="F192" s="144"/>
    </row>
    <row r="193" spans="1:6" ht="25.15" customHeight="1" x14ac:dyDescent="0.25">
      <c r="A193" s="97" t="str">
        <f t="shared" si="2"/>
        <v>D.1.C.</v>
      </c>
      <c r="B193" s="106">
        <v>190</v>
      </c>
      <c r="C193" s="105" t="s">
        <v>524</v>
      </c>
      <c r="D193" s="99" t="s">
        <v>548</v>
      </c>
      <c r="E193" s="99" t="s">
        <v>125</v>
      </c>
      <c r="F193" s="144"/>
    </row>
    <row r="194" spans="1:6" ht="25.15" customHeight="1" x14ac:dyDescent="0.25">
      <c r="A194" s="97" t="str">
        <f t="shared" si="2"/>
        <v>D.1.C.</v>
      </c>
      <c r="B194" s="106">
        <v>191</v>
      </c>
      <c r="C194" s="105" t="s">
        <v>525</v>
      </c>
      <c r="D194" s="99" t="s">
        <v>548</v>
      </c>
      <c r="E194" s="99" t="s">
        <v>125</v>
      </c>
      <c r="F194" s="144"/>
    </row>
    <row r="195" spans="1:6" ht="25.15" customHeight="1" x14ac:dyDescent="0.25">
      <c r="A195" s="97" t="str">
        <f t="shared" si="2"/>
        <v>D.1.C.</v>
      </c>
      <c r="B195" s="106">
        <v>192</v>
      </c>
      <c r="C195" s="105" t="s">
        <v>526</v>
      </c>
      <c r="D195" s="99" t="s">
        <v>548</v>
      </c>
      <c r="E195" s="99" t="s">
        <v>125</v>
      </c>
      <c r="F195" s="144"/>
    </row>
    <row r="196" spans="1:6" ht="25.15" customHeight="1" x14ac:dyDescent="0.25">
      <c r="A196" s="97" t="str">
        <f t="shared" si="2"/>
        <v>D.1.C.</v>
      </c>
      <c r="B196" s="106">
        <v>193</v>
      </c>
      <c r="C196" s="105" t="s">
        <v>527</v>
      </c>
      <c r="D196" s="99" t="s">
        <v>548</v>
      </c>
      <c r="E196" s="99" t="s">
        <v>125</v>
      </c>
      <c r="F196" s="144"/>
    </row>
    <row r="197" spans="1:6" ht="25.15" customHeight="1" x14ac:dyDescent="0.25">
      <c r="A197" s="97" t="str">
        <f t="shared" si="2"/>
        <v>D.1.C.</v>
      </c>
      <c r="B197" s="106">
        <v>194</v>
      </c>
      <c r="C197" s="105" t="s">
        <v>528</v>
      </c>
      <c r="D197" s="99" t="s">
        <v>548</v>
      </c>
      <c r="E197" s="99" t="s">
        <v>125</v>
      </c>
      <c r="F197" s="144"/>
    </row>
    <row r="198" spans="1:6" ht="25.15" customHeight="1" x14ac:dyDescent="0.25">
      <c r="A198" s="97" t="str">
        <f t="shared" ref="A198:A201" si="3">IF(B198&gt;0,"D.1.C.","")</f>
        <v>D.1.C.</v>
      </c>
      <c r="B198" s="106">
        <v>195</v>
      </c>
      <c r="C198" s="105" t="s">
        <v>529</v>
      </c>
      <c r="D198" s="99" t="s">
        <v>548</v>
      </c>
      <c r="E198" s="99" t="s">
        <v>125</v>
      </c>
      <c r="F198" s="144"/>
    </row>
    <row r="199" spans="1:6" ht="25.15" customHeight="1" x14ac:dyDescent="0.25">
      <c r="A199" s="97" t="str">
        <f t="shared" si="3"/>
        <v>D.1.C.</v>
      </c>
      <c r="B199" s="106">
        <v>196</v>
      </c>
      <c r="C199" s="105" t="s">
        <v>530</v>
      </c>
      <c r="D199" s="99" t="s">
        <v>548</v>
      </c>
      <c r="E199" s="99" t="s">
        <v>125</v>
      </c>
      <c r="F199" s="144"/>
    </row>
    <row r="200" spans="1:6" ht="25.15" customHeight="1" x14ac:dyDescent="0.25">
      <c r="A200" s="97" t="str">
        <f t="shared" si="3"/>
        <v>D.1.C.</v>
      </c>
      <c r="B200" s="106">
        <v>197</v>
      </c>
      <c r="C200" s="105" t="s">
        <v>531</v>
      </c>
      <c r="D200" s="99" t="s">
        <v>548</v>
      </c>
      <c r="E200" s="99" t="s">
        <v>125</v>
      </c>
      <c r="F200" s="144"/>
    </row>
    <row r="201" spans="1:6" ht="25.15" customHeight="1" x14ac:dyDescent="0.25">
      <c r="A201" s="97" t="str">
        <f t="shared" si="3"/>
        <v>D.1.C.</v>
      </c>
      <c r="B201" s="106">
        <v>198</v>
      </c>
      <c r="C201" s="105" t="s">
        <v>532</v>
      </c>
      <c r="D201" s="99" t="s">
        <v>548</v>
      </c>
      <c r="E201" s="99" t="s">
        <v>125</v>
      </c>
      <c r="F201" s="144"/>
    </row>
    <row r="202" spans="1:6" ht="25.15" customHeight="1" x14ac:dyDescent="0.25">
      <c r="A202" s="98"/>
      <c r="B202" s="107"/>
      <c r="C202" s="100"/>
      <c r="D202" s="100"/>
      <c r="E202" s="100"/>
      <c r="F202" s="145"/>
    </row>
  </sheetData>
  <sheetProtection algorithmName="SHA-512" hashValue="JeP0AcmlhpEOouXb9cA+uKhYSDRkyVnOPtxglYLRu1hvXM0suIYGlky5Bh6vN04nGLePj4SDMlyapzlh14Pyew==" saltValue="u6jjpouIt/M4UDjsLhTLjg==" spinCount="100000" sheet="1" objects="1" scenarios="1" selectLockedCells="1"/>
  <mergeCells count="1">
    <mergeCell ref="A4:B4"/>
  </mergeCells>
  <pageMargins left="0.70866141732283472" right="0.47244094488188981" top="0.59055118110236227" bottom="0.70866141732283472" header="0.39370078740157483" footer="0.43307086614173229"/>
  <pageSetup paperSize="9" fitToHeight="10" orientation="portrait" r:id="rId1"/>
  <headerFooter>
    <oddFooter>&amp;L&amp;"-,Italic"&amp;8&amp;F [&amp;A]&amp;RSCH D.1.C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 Lst</vt:lpstr>
      <vt:lpstr>SCH D1.A Cmmn Aspects</vt:lpstr>
      <vt:lpstr>SCH D1.B BOILER Boiler 2020</vt:lpstr>
      <vt:lpstr>SCHD1.C  STEAM Piping 2020</vt:lpstr>
      <vt:lpstr>'SCH D1.A Cmmn Aspects'!Print_Area</vt:lpstr>
      <vt:lpstr>'SCH D1.A Cmmn Aspects'!Print_Titles</vt:lpstr>
      <vt:lpstr>'SCH D1.B BOILER Boiler 2020'!Print_Titles</vt:lpstr>
      <vt:lpstr>'SCHD1.C  STEAM Piping 2020'!Print_Titles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Rudzani.Phiriga</cp:lastModifiedBy>
  <cp:lastPrinted>2020-02-28T09:24:00Z</cp:lastPrinted>
  <dcterms:created xsi:type="dcterms:W3CDTF">2019-08-23T11:07:39Z</dcterms:created>
  <dcterms:modified xsi:type="dcterms:W3CDTF">2020-12-11T09:32:54Z</dcterms:modified>
</cp:coreProperties>
</file>